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Razvoj pametnih i održivih rješenja i usluga\Sigurni pješački prijelaz\"/>
    </mc:Choice>
  </mc:AlternateContent>
  <xr:revisionPtr revIDLastSave="0" documentId="8_{34137F04-FA54-45FD-8529-20B0967F1783}" xr6:coauthVersionLast="47" xr6:coauthVersionMax="47" xr10:uidLastSave="{00000000-0000-0000-0000-000000000000}"/>
  <bookViews>
    <workbookView xWindow="-120" yWindow="-120" windowWidth="29040" windowHeight="15720" activeTab="2" xr2:uid="{703F1D3C-86CA-4012-B1A1-855EAC694E00}"/>
  </bookViews>
  <sheets>
    <sheet name="Naslovnica" sheetId="1" r:id="rId1"/>
    <sheet name="1. Građevinski radovi i oprema" sheetId="2" r:id="rId2"/>
    <sheet name="2. Elektromontaža i oprema" sheetId="3" r:id="rId3"/>
    <sheet name="3. Smart Platforma " sheetId="5" r:id="rId4"/>
    <sheet name="Rekapitulacij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3" l="1"/>
  <c r="I3" i="5"/>
  <c r="I19" i="5" s="1"/>
  <c r="H7" i="4" s="1"/>
  <c r="I37" i="2"/>
  <c r="I29" i="2"/>
  <c r="I116" i="3"/>
  <c r="I106" i="3"/>
  <c r="I87" i="3"/>
  <c r="I74" i="3"/>
  <c r="I57" i="3"/>
  <c r="I25" i="3"/>
  <c r="I3" i="3"/>
  <c r="I21" i="3" s="1"/>
  <c r="I3" i="2"/>
  <c r="I131" i="3" l="1"/>
  <c r="H5" i="4" s="1"/>
  <c r="I46" i="2"/>
  <c r="H3" i="4" s="1"/>
  <c r="H9" i="4" l="1"/>
</calcChain>
</file>

<file path=xl/sharedStrings.xml><?xml version="1.0" encoding="utf-8"?>
<sst xmlns="http://schemas.openxmlformats.org/spreadsheetml/2006/main" count="206" uniqueCount="179">
  <si>
    <t>Izvid lokacije radova te uvođenje u radove.</t>
  </si>
  <si>
    <t>Osiguranje mjesta radova u skladu sa zahtjevima rada na siguran način.</t>
  </si>
  <si>
    <r>
      <t xml:space="preserve">Iskop kabelskog kanala za polaganje PHD cijevi dimenzija širine 40 i dubine 80cm, (do10 m duljine). </t>
    </r>
    <r>
      <rPr>
        <b/>
        <sz val="11"/>
        <rFont val="Calibri"/>
        <family val="2"/>
        <charset val="238"/>
        <scheme val="minor"/>
      </rPr>
      <t>Izvodi se sa obje strane ceste.</t>
    </r>
  </si>
  <si>
    <t>Dobava i ugradnja PVC cijev Ø75mm u iskopani kanal (dužina do 20m).</t>
  </si>
  <si>
    <t>Dobava i polaganje Zn gromobranskog profila 3x25mm dužine 15m.</t>
  </si>
  <si>
    <t>Dobava i polaganje trake upozorenja "podzemni električni kabel".</t>
  </si>
  <si>
    <t>Zatrpavanje kanala uz nabijanje zemlje.</t>
  </si>
  <si>
    <t>Popravak betonksih ili asfaltnih površina.</t>
  </si>
  <si>
    <t>Odvoz viška iskopanog materijala i dovođenja mjesta radova u prijašnje stanje.</t>
  </si>
  <si>
    <t>Sudjelovanje prilikom predaje radova investitoru.</t>
  </si>
  <si>
    <t>Jedinica mjere</t>
  </si>
  <si>
    <t>Količina</t>
  </si>
  <si>
    <t>Jedinična cijena</t>
  </si>
  <si>
    <t>Ukupno</t>
  </si>
  <si>
    <t>kpl</t>
  </si>
  <si>
    <t>R.B.</t>
  </si>
  <si>
    <t>Ugradnja kompleta Sigurni Pješački Prijelaz na stup, ožičenje i spajanje u električnim ormarićima i razvodnim kutijama.</t>
  </si>
  <si>
    <t>Dobava i ugradnja električne kutije "razdjelnika" sa tri uvodnice na stup javne rasvjete. Obavezno izviditi koji je presjek i promjer kabela te broj vodiča.</t>
  </si>
  <si>
    <t>Spajanje kabela za javnu rasvjetu u električnu kutiju, spajanje kabela za svjetiljku javne rasvjete te spajanje kabela za opremu za Sigurni Pješački Prijelaz.</t>
  </si>
  <si>
    <t>Polaganje kablea NYY-J 2,5 mm2 od upravljačkog ormara do svjetiljke i tipkala na stupu 6m. Dužina kabela 2 x 12m.</t>
  </si>
  <si>
    <t>Polaganje kablea NYY-J 2,5 mm2 u plastičnoj cijevi (ispod zemlje) od upravljačkog ormara do stupa na drugoj strani. Ukupno 4 kabela dužine 25m.</t>
  </si>
  <si>
    <t>Spajanje kabela NYY-J 2,5 mm2 na električni upravljački ormarić SPP.</t>
  </si>
  <si>
    <t>Spajanje trake za uzemljenje na oba stupa SPP.</t>
  </si>
  <si>
    <t>Izrada zaštitnog premaza  stupa bitumenom, do visine  0,5m od podloge.</t>
  </si>
  <si>
    <t xml:space="preserve">Puštanje u pogon opreme Sigurni Pješački Prijelaz. Provjera rada. </t>
  </si>
  <si>
    <t>2.1.</t>
  </si>
  <si>
    <t>UKUPNO ELEKTROMONTAŽA</t>
  </si>
  <si>
    <t>ELEKTRO OPREMA</t>
  </si>
  <si>
    <t>SVJETILJKE</t>
  </si>
  <si>
    <t>ZNAK SA POZADINSKIM OSVJETLJENJEM</t>
  </si>
  <si>
    <t>LED BLJESKALICE</t>
  </si>
  <si>
    <t>TIPKALO ZA UKLJUČENJE JAKOG OSVJETLJENJA</t>
  </si>
  <si>
    <t>SENZOR PRISUTNOSTI PJEŠAKA</t>
  </si>
  <si>
    <t>Opis</t>
  </si>
  <si>
    <t>1.1.</t>
  </si>
  <si>
    <t>2.1.1.</t>
  </si>
  <si>
    <t>2.2.</t>
  </si>
  <si>
    <t>2.2.1.</t>
  </si>
  <si>
    <t>2.2.2.</t>
  </si>
  <si>
    <t>2.2.3.</t>
  </si>
  <si>
    <t>2.2.4.</t>
  </si>
  <si>
    <t>2.2.5.</t>
  </si>
  <si>
    <t>2.2.6.</t>
  </si>
  <si>
    <t>1.1.1.</t>
  </si>
  <si>
    <t>kom</t>
  </si>
  <si>
    <t>Dobava i montaža znaka s pozadinskim osvjetljenjem u skladu s HRN EN 12899 L3 prema sljedećim karakteristikama:</t>
  </si>
  <si>
    <t>-Napajanje 12VDC</t>
  </si>
  <si>
    <t>-Pozadinsko LED osvjetljenje s obje strane</t>
  </si>
  <si>
    <t>-Ulazni napon 12 VDC</t>
  </si>
  <si>
    <t>-Bočni prihvat</t>
  </si>
  <si>
    <t>-60 bljesaka/min</t>
  </si>
  <si>
    <t>-IP67</t>
  </si>
  <si>
    <t>UPRAVLJAČKI MODUL</t>
  </si>
  <si>
    <t>-Vremenska jedinica</t>
  </si>
  <si>
    <t>-Ugrađeno napajanje za bljeskalice L50 flash 10%</t>
  </si>
  <si>
    <t>-Ugrađena baterija kapaciteta 45Ah</t>
  </si>
  <si>
    <t>-Ormar je građen tako da se noću napaja iz ulične rasvjete, a danju koristi vlastitu bateriju</t>
  </si>
  <si>
    <t>-Maksimalna visina montaže 3m</t>
  </si>
  <si>
    <t>-Maksimalno vrijeme reakcije 0,5s</t>
  </si>
  <si>
    <t>-Mehaničko upravljanje</t>
  </si>
  <si>
    <t xml:space="preserve">-Napon napajanja 12 VDC </t>
  </si>
  <si>
    <t>-Dimenzije 200x80x70 mm (+/- 5%)</t>
  </si>
  <si>
    <t>-Maksimalna masa 0,4 kg</t>
  </si>
  <si>
    <t>-Radna temperatura -10÷55 °C</t>
  </si>
  <si>
    <t>-Mogućnost montaže na stup promjera 102 mm</t>
  </si>
  <si>
    <t>-Signalni LED indikator aktivacije</t>
  </si>
  <si>
    <t>UKUPNO ELEKTROMONTAŽA I OPREMA</t>
  </si>
  <si>
    <t>REKAPITULACIJA</t>
  </si>
  <si>
    <t>2. ELEKTROMONTAŽA I OPREMA</t>
  </si>
  <si>
    <t>UKUPNO (€)</t>
  </si>
  <si>
    <t>Izrade drvene oplate za temelj prema nacrtu.</t>
  </si>
  <si>
    <t>Postavljanje šablone i temeljnih vijaka, te postavljanje PVC cijevi za kabele (20m).</t>
  </si>
  <si>
    <t>Betoniranje temelja stupa sa svježim betonom C25/30 (MB30), ukupno 2m3</t>
  </si>
  <si>
    <t xml:space="preserve">Rezanje betonskih ili asfaltnih površina u dužini 14m. </t>
  </si>
  <si>
    <t>LED svjetiljka za rasvjetljavanje pješaka na pješačkom prijelazu</t>
  </si>
  <si>
    <t>Energetski razred: A++</t>
  </si>
  <si>
    <t>Faktor snage: 0.95</t>
  </si>
  <si>
    <t>Faktor uzvrata boja: CRI &gt;70</t>
  </si>
  <si>
    <t xml:space="preserve">Kućište izrađeno od tlačno lijevanog aluminija, otporno na koroziju, doistaviti dokaz antikorozivnosti kućišta u skladu sa HRN EN ISO 9227 (test u slanoj komori minimalno 1500 sati </t>
  </si>
  <si>
    <t>Pokrov svjetiljke od kaljenog stakla</t>
  </si>
  <si>
    <t>Stupanj zaštite od udarca min. IP66</t>
  </si>
  <si>
    <t>Stupanj zaštite od udara min. IK09</t>
  </si>
  <si>
    <t>Stupanj zaštite od bliještanja: G6 ili bolje u skladu sa HRN EN 13201:2016</t>
  </si>
  <si>
    <t>Svjetiljka treba zadovoljiti svjetlotehničke uvjete u skladu sa NN 128/2020 Pravilnikom (sekcija pješački prijelazi)</t>
  </si>
  <si>
    <t>Temperatura svjetlosti: 4000K</t>
  </si>
  <si>
    <t>Svjetiljka se otvara na stupu bez dodatnih alata</t>
  </si>
  <si>
    <t>Modularna izvedba: Zamjena komponenti u kućištu omogućenana stupu bez skidanja: LED diode i napajanje</t>
  </si>
  <si>
    <t>Isporučeno sa ugrađenim prekidačem koji pri otvaranju svjetiljke opremu dovodi u beznaponsko stanje</t>
  </si>
  <si>
    <t>Dostaviti:</t>
  </si>
  <si>
    <t>ENEC certifikat</t>
  </si>
  <si>
    <t>ENEC + certifikat</t>
  </si>
  <si>
    <t>Ce izjavu o sukladnosti</t>
  </si>
  <si>
    <t>ISO9001 te ISO 14001 proizvođača svjetiljki</t>
  </si>
  <si>
    <t>IP izvještaj izrađen od neovisnog laboratorija, te akreditaciju laboratorija u skladu sa: HRN ISO/IEC 17025</t>
  </si>
  <si>
    <t>IK izvještaj izrađen od neovisnog laboratorija, te akreditaciju laboratorija u skladu sa: HRN ISO/IEC 17025</t>
  </si>
  <si>
    <t>LDT ispitni izvještaj izrađen od neovnisnog laboratorija te akreditaciju laboratorija u skladu sa: HRN ISO/IEC 17025</t>
  </si>
  <si>
    <t>Svjetlotehički proračun u skladu sa NN 128/2020</t>
  </si>
  <si>
    <t>1.2.</t>
  </si>
  <si>
    <t>1.2.1.</t>
  </si>
  <si>
    <t>STUP</t>
  </si>
  <si>
    <t>Čelični stup visine 6m</t>
  </si>
  <si>
    <t>Cilindrični stup izrađen od čelika u vruće cinčan.</t>
  </si>
  <si>
    <t>Uz stup se isporučuje šablona za temeljne vijke.</t>
  </si>
  <si>
    <t>TEMELJNI VIJCI</t>
  </si>
  <si>
    <t>1.2.2.</t>
  </si>
  <si>
    <t>Temeljni vijak za stup.</t>
  </si>
  <si>
    <t>Temeljni vijci određeni su u statičkom proračunu.</t>
  </si>
  <si>
    <t>Temeljni vijci izrađeni od čelika S235H ili S355J2; pocinčani</t>
  </si>
  <si>
    <t>Komplet sadrži 4 vijka i pripadajuće vezivne elemente (matice, podloške)</t>
  </si>
  <si>
    <t>UKUPNO GRAĐEVINSKI RADOVI I OPREMA</t>
  </si>
  <si>
    <t>1. GRAĐEVINSKI RADOVI I OPREMA</t>
  </si>
  <si>
    <t>-Napajanje 12VDC (11Vdc-15Vdc)</t>
  </si>
  <si>
    <t>-Maksimalna snaga znaka 25W</t>
  </si>
  <si>
    <t>-LED diode raspoređene na 4 strane</t>
  </si>
  <si>
    <r>
      <t>-Površina emisije 0,35 m</t>
    </r>
    <r>
      <rPr>
        <sz val="11"/>
        <color theme="1"/>
        <rFont val="Calibri"/>
        <family val="2"/>
      </rPr>
      <t>²</t>
    </r>
  </si>
  <si>
    <t>-Svjetlosni intenzitet 300 cd</t>
  </si>
  <si>
    <r>
      <t xml:space="preserve">-Temperatura boje 6000 K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charset val="238"/>
      </rPr>
      <t xml:space="preserve"> 8000 K</t>
    </r>
  </si>
  <si>
    <t>-Klasa izolacije III</t>
  </si>
  <si>
    <r>
      <t xml:space="preserve">-Radna temperatura -10 °C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charset val="238"/>
      </rPr>
      <t xml:space="preserve"> +55°C</t>
    </r>
  </si>
  <si>
    <t>-Razred zaštite IP54</t>
  </si>
  <si>
    <t>-Dimenzije znaka bez nosača 646x730x63 mm (+/- 5%)</t>
  </si>
  <si>
    <t>-Znak sadrži i 3,5m napojnog H07RN kabela</t>
  </si>
  <si>
    <r>
      <t xml:space="preserve">-Mogućnost montaže pomoću univerzalne obujmice ili uz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</rPr>
      <t>60/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</rPr>
      <t>90 nosače</t>
    </r>
  </si>
  <si>
    <t>-Dimenzije osvijetljene površine 600x600mm</t>
  </si>
  <si>
    <t>-Snaga 2x4.2W</t>
  </si>
  <si>
    <t>-Dimenzije bez nosača 600x160x58,5 mm (+/- 5%)</t>
  </si>
  <si>
    <t>-Masa 3kg bez nosača</t>
  </si>
  <si>
    <t>-Zaštita od prenapona i zamijene polariteta</t>
  </si>
  <si>
    <t>-Kućište od fiberglasa s postoljem</t>
  </si>
  <si>
    <t>-Napajanje 100-240 Vac</t>
  </si>
  <si>
    <t>-Izlazno napajanje 24Vdc za LED svjetiljke</t>
  </si>
  <si>
    <t>-Klasa izolacije I</t>
  </si>
  <si>
    <t>-Razred zaštite IP44</t>
  </si>
  <si>
    <t>-Dimenzije 655x1100x300 mm (+/- 5%)</t>
  </si>
  <si>
    <r>
      <t xml:space="preserve">-Radna temperatura -10°C 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charset val="238"/>
      </rPr>
      <t xml:space="preserve"> +50°C</t>
    </r>
  </si>
  <si>
    <t>-Izlazno napajanje 12Vdc za znakove s pozadinskim osvijetljenjem, bljeskalice, tipkala i senzore</t>
  </si>
  <si>
    <t>SMART PLATFORMA</t>
  </si>
  <si>
    <t>3.1.</t>
  </si>
  <si>
    <t>3.1.1.</t>
  </si>
  <si>
    <t>UKUPNO SMART PLATFORMA</t>
  </si>
  <si>
    <t>Licenca u trajanju 36 mjeseci. Platforma preuzima odgovornost za proizvode i prati klijenta u upravljanju sustavima tijekom njihovog životnog ciklusa. Ključni element je 
usluga "geo-lokacije",  svaki sustav mora biti georeferenciran i za njega je stvoren podatkovni list s jedinstvenim kodom, gdje se pohranjuju 
fotografije, podaci koji se odnose na kod proizvoda, datum isteka jamstva, vrstu jamstva itd. ; na podatkovnom listu je moguće pratiti sve 
tehničke podatke o instalaciji.Svaki korisnik može pristupiti ovoj platformi u bilo kojem trenutku, putem namjenskog računa, pregledavajući 
sve svoje instalacije. 
Osnovni korisnički račun, omogućuje unos ograničenog broja pinova godišnje, što ga čini idealnim za manje instalatere i krajnje korisnike.Pinovi 
mijenjaju boju što olakšava prepoznavanje proizvoda pod jamstvom.
Zeleni pin – pod jamstvom
Žuti pin – ističe jamstvo
Crveni pin –isteklo jamstvo. 
Na svaki instalacijski podatkovni list, s kreiranim jedinstvenim kodom za njega, pohranjuju se fotografije, podaci koji se odnose na kodove 
proizvoda, datum isteka jamstva, vrstu jamstva itd.; na podatkovnom listu je moguće praćenje svih tehničkih intervencija. Nadzorne 
informacije koje se pružaju: Nomenklatura projekta – kod
Fotografije instalacije
Mjesto instalacije
Datum instalacije i trajanje garancije
Status opreme/RADI-NE RADI
Datum obavljenog servisa ili zamjene opreme
Tvrtka instalater</t>
  </si>
  <si>
    <t>3. SMART PLATFORMA</t>
  </si>
  <si>
    <t>Svjetiljka radi na 40% snage kada nema pješaka. Pri dolasku pješaka svjetiljka se aktivira senzorom ili tipkalom sa stupa te podiže snagu sa 40% na 100% snage</t>
  </si>
  <si>
    <t>Dobava i ugradnja asfaltne mješavine na trotoar i cestu 48m2</t>
  </si>
  <si>
    <t>Vraćanje zahvata u prvobitno stanje</t>
  </si>
  <si>
    <t>Ulazno napajanje: 24VDC</t>
  </si>
  <si>
    <t>Maksimalna masa: 7 kg</t>
  </si>
  <si>
    <t>GRAĐEVINSKI RADOVI Pješački prijelaz</t>
  </si>
  <si>
    <t>GRAĐEVINSKI MATERIJAL Pješački prijelaz</t>
  </si>
  <si>
    <t>ELEKTROMONTAŽA Pješački prijelaz</t>
  </si>
  <si>
    <t>ISO 9001 certifikat ili jednakovrijedan proizvođača opreme pješačkih prijelaza</t>
  </si>
  <si>
    <t>ISO 14001 certifikat ili jednakovrijedan proizvođača opreme pješačkih prijelaza</t>
  </si>
  <si>
    <t>Ponuditelj treba dostaviti pismo proizvođača opreme kojim ovjerava ponuditelja za nuđenje ovog natječaja i jamči isporuku opreme</t>
  </si>
  <si>
    <t>ISO 50001 certifikat ili jednakovrijedan proizvođača opreme pješačkih prijelaza</t>
  </si>
  <si>
    <t>ISO 45001 certifikat ili jednakovrijedan proizvođača opreme pješačkih prijelaza</t>
  </si>
  <si>
    <r>
      <t xml:space="preserve">Iskop </t>
    </r>
    <r>
      <rPr>
        <b/>
        <sz val="11"/>
        <rFont val="Calibri"/>
        <family val="2"/>
        <charset val="238"/>
        <scheme val="minor"/>
      </rPr>
      <t>temeljne jame</t>
    </r>
    <r>
      <rPr>
        <sz val="11"/>
        <rFont val="Calibri"/>
        <family val="2"/>
        <charset val="238"/>
        <scheme val="minor"/>
      </rPr>
      <t xml:space="preserve"> za 2 stupa visine 6m (iskop 2X1,5m3, max. 4m3). </t>
    </r>
  </si>
  <si>
    <t xml:space="preserve">Stup posjeduje statički proračun za namjenu nostivosti svjetiljke i znaka te se isporučuje uz ponudu. </t>
  </si>
  <si>
    <t xml:space="preserve">Tehničke listove sve nuđene opreme ovjerene pečatom od proizvođača </t>
  </si>
  <si>
    <t>Maketa mjerila brzine („dummy“ ili „prezentacijski“ sustav) – služi kao opcija gdje instalirani
sustav u potpunosti izgleda kao radno mjerilo brzine međutim nema operativnih mogućnosti nadzora
prometa. Maketa prvenstveno služi u preventivne svrhe da kod vozača stvara privid da se na mjestu
instalacije vrši nadzor a povezano sa činjenicom da uvijek postoji mogućnost da se na postojećem
nosaču instalira pravo mjerilo brzine (operativni radni sustav) i započne sa stvarnim nadzorom brzine.
Izgled samoga mjesta nadzora identičan je izgledu mjesta nadzora gdje je instaliran radni sustav, a
nosači i kabelski spojevi pripremljeni su za spajanje operativnog sustava bez dodatnih radova.
Sustav se sastoji od slijedećih komponenti:
• „Dummy uređaj“ – prezentacijska maketa foto-radarskog senzora izgledom ista kao
foto-radarski senzor ali bez elektronskih komponenti;
• Modul za napajanje – dio sustava koji se spaja na vanjski izvor napajanja (220 VAC) i
omogućuje postojano napajanje sustava (8-28VDC, 24VDC preporučeno);
• nosač sa rotirajući prihvatom – nosač sustava koji se instalira na odgovarajući
infrastrukturni objekt pored prometnice (stup javne rasvjete, elektroenergetski stup,
samostojeći stup), na koji se instalira foto-radarski senzor;
• svi potrebni kablovi i konektori za omogućavanje normalnog rada sustava</t>
  </si>
  <si>
    <t xml:space="preserve">Maketa mjerila brzine </t>
  </si>
  <si>
    <t>2.2.7.</t>
  </si>
  <si>
    <t>Maksimalna snaga 68W</t>
  </si>
  <si>
    <t>Testni izvještaj ispitivanja svjetiljke sukladno normi EN 60068-2-6 (i ANSI C 136.31) ili jednakovrijedan- test na vibracije izdano od neovisnog akreditiranog laboratorija</t>
  </si>
  <si>
    <t>IEC / TR 62778:2014 testno izvješće od strane neovisnog laboratorija</t>
  </si>
  <si>
    <t>-Kartica za bljeskalice - dostaviti tehnički list kartice</t>
  </si>
  <si>
    <t>-Masa maksimalno 30 kg</t>
  </si>
  <si>
    <t xml:space="preserve">Ugrađene zaštite: Diferencijalna 25A 300mA
Magneto termička  25A 6kV
Zaštita od prenapona </t>
  </si>
  <si>
    <t>Dobava i montaža upravljačkog modula u kućištu samostojećeg ormara izrađenog od staklovlakana prema sljedećim karakteristikama:</t>
  </si>
  <si>
    <t>Ormar usklađen sa HRN IEC 60112: 2020</t>
  </si>
  <si>
    <t>Dobava i montaža tipkala za uključenje osvjetljenja sa 40 na 100%  te aktivaciju bljeskalica prema sljedećim karakteristikama:</t>
  </si>
  <si>
    <t>-Dimenzije:242 x 237 x 143 mm +-5%</t>
  </si>
  <si>
    <t>-Radna temperatura -20°C to +65°C</t>
  </si>
  <si>
    <t>-IP54, Aluminijsko kučište</t>
  </si>
  <si>
    <t>Signalne LED integrirane: Zeleno ON (napajanje); Crveno ON (Detekcija); Crveno/Zeleno Flash (Auto diagnostika)</t>
  </si>
  <si>
    <t>-Tehnologija aktivno infracrveno, zona detekcije pješaka minimalno 500x40cm</t>
  </si>
  <si>
    <t xml:space="preserve">-Zasebna montaža na stup 60/90mm odmah uz LED znak sa pripadajućom obujmicom </t>
  </si>
  <si>
    <t>Dobava i montaža samostalnog senzora prisutnosti pješaka i aktivatora bljeskalica te pojašavanja osvjetljenja sa 40 na 100% prema sljedećim karakteristikama:</t>
  </si>
  <si>
    <t>Dobava i montaža samostalnog modula s jednostranim LED bljeskalicama u aluminijskom kućištu,  u skladu s HRN EN 12352-L2H prema sljedećim karakteristikama:</t>
  </si>
  <si>
    <t>-Boja bljeskalica jantarna, dimenzija Ø 140 mm x 19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</si>
</sst>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15" xfId="0" applyNumberFormat="1" applyBorder="1"/>
    <xf numFmtId="49" fontId="0" fillId="0" borderId="1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2" xfId="0" applyNumberFormat="1" applyBorder="1"/>
    <xf numFmtId="0" fontId="0" fillId="0" borderId="6" xfId="0" applyBorder="1"/>
    <xf numFmtId="0" fontId="0" fillId="0" borderId="7" xfId="0" applyBorder="1"/>
    <xf numFmtId="49" fontId="0" fillId="0" borderId="3" xfId="0" applyNumberFormat="1" applyBorder="1"/>
    <xf numFmtId="49" fontId="0" fillId="0" borderId="4" xfId="0" applyNumberFormat="1" applyBorder="1"/>
    <xf numFmtId="0" fontId="11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11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1" applyFont="1" applyAlignment="1" applyProtection="1">
      <alignment horizontal="left" vertical="center" wrapText="1"/>
      <protection locked="0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wrapText="1"/>
    </xf>
    <xf numFmtId="0" fontId="6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4" fillId="0" borderId="0" xfId="1" applyFont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165" fontId="7" fillId="0" borderId="8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>
      <alignment horizontal="left" wrapText="1"/>
    </xf>
    <xf numFmtId="49" fontId="0" fillId="0" borderId="13" xfId="0" applyNumberFormat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wrapText="1"/>
    </xf>
    <xf numFmtId="1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5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</cellXfs>
  <cellStyles count="2">
    <cellStyle name="Normal 2" xfId="1" xr:uid="{C4AF6B9D-3A9D-404B-843E-371BD470338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90EC-A095-4D42-BE27-D1DF46B65913}">
  <dimension ref="B3:K9"/>
  <sheetViews>
    <sheetView workbookViewId="0">
      <selection activeCell="U18" sqref="U18"/>
    </sheetView>
  </sheetViews>
  <sheetFormatPr defaultRowHeight="15" x14ac:dyDescent="0.25"/>
  <cols>
    <col min="11" max="11" width="37.5703125" customWidth="1"/>
  </cols>
  <sheetData>
    <row r="3" spans="2:11" x14ac:dyDescent="0.25">
      <c r="B3" s="30" t="s">
        <v>88</v>
      </c>
    </row>
    <row r="4" spans="2:11" x14ac:dyDescent="0.25">
      <c r="B4" s="42" t="s">
        <v>150</v>
      </c>
      <c r="C4" s="42"/>
      <c r="D4" s="42"/>
      <c r="E4" s="42"/>
      <c r="F4" s="42"/>
      <c r="G4" s="42"/>
      <c r="H4" s="42"/>
      <c r="I4" s="42"/>
      <c r="J4" s="42"/>
      <c r="K4" s="42"/>
    </row>
    <row r="5" spans="2:11" x14ac:dyDescent="0.25">
      <c r="B5" s="42" t="s">
        <v>151</v>
      </c>
      <c r="C5" s="42"/>
      <c r="D5" s="42"/>
      <c r="E5" s="42"/>
      <c r="F5" s="42"/>
      <c r="G5" s="42"/>
      <c r="H5" s="42"/>
      <c r="I5" s="42"/>
      <c r="J5" s="42"/>
      <c r="K5" s="42"/>
    </row>
    <row r="6" spans="2:11" x14ac:dyDescent="0.25">
      <c r="B6" s="42" t="s">
        <v>153</v>
      </c>
      <c r="C6" s="42"/>
      <c r="D6" s="42"/>
      <c r="E6" s="42"/>
      <c r="F6" s="42"/>
      <c r="G6" s="42"/>
      <c r="H6" s="42"/>
      <c r="I6" s="42"/>
      <c r="J6" s="42"/>
      <c r="K6" s="42"/>
    </row>
    <row r="7" spans="2:11" x14ac:dyDescent="0.25">
      <c r="B7" s="42" t="s">
        <v>154</v>
      </c>
      <c r="C7" s="42"/>
      <c r="D7" s="42"/>
      <c r="E7" s="42"/>
      <c r="F7" s="42"/>
      <c r="G7" s="42"/>
      <c r="H7" s="42"/>
      <c r="I7" s="42"/>
      <c r="J7" s="42"/>
      <c r="K7" s="42"/>
    </row>
    <row r="8" spans="2:11" x14ac:dyDescent="0.25">
      <c r="B8" s="42" t="s">
        <v>157</v>
      </c>
      <c r="C8" s="42"/>
      <c r="D8" s="42"/>
      <c r="E8" s="42"/>
      <c r="F8" s="42"/>
      <c r="G8" s="42"/>
      <c r="H8" s="42"/>
      <c r="I8" s="42"/>
      <c r="J8" s="42"/>
      <c r="K8" s="42"/>
    </row>
    <row r="9" spans="2:11" x14ac:dyDescent="0.25">
      <c r="B9" s="42" t="s">
        <v>152</v>
      </c>
      <c r="C9" s="42"/>
      <c r="D9" s="42"/>
      <c r="E9" s="42"/>
      <c r="F9" s="42"/>
      <c r="G9" s="42"/>
      <c r="H9" s="42"/>
      <c r="I9" s="42"/>
      <c r="J9" s="42"/>
      <c r="K9" s="42"/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2737-6569-4ABD-A06E-761AE3BBC9FF}">
  <dimension ref="A2:I46"/>
  <sheetViews>
    <sheetView workbookViewId="0">
      <selection activeCell="H37" sqref="H37:H43"/>
    </sheetView>
  </sheetViews>
  <sheetFormatPr defaultRowHeight="15" x14ac:dyDescent="0.25"/>
  <cols>
    <col min="1" max="1" width="5.7109375" bestFit="1" customWidth="1"/>
    <col min="2" max="2" width="64.28515625" customWidth="1"/>
    <col min="5" max="5" width="79.42578125" customWidth="1"/>
    <col min="6" max="6" width="13.140625" bestFit="1" customWidth="1"/>
    <col min="7" max="7" width="7.5703125" bestFit="1" customWidth="1"/>
    <col min="8" max="8" width="14.28515625" bestFit="1" customWidth="1"/>
    <col min="9" max="9" width="15.140625" customWidth="1"/>
  </cols>
  <sheetData>
    <row r="2" spans="1:9" x14ac:dyDescent="0.25">
      <c r="A2" s="27" t="s">
        <v>15</v>
      </c>
      <c r="B2" s="54" t="s">
        <v>33</v>
      </c>
      <c r="C2" s="54"/>
      <c r="D2" s="54"/>
      <c r="E2" s="54"/>
      <c r="F2" s="28" t="s">
        <v>10</v>
      </c>
      <c r="G2" s="27" t="s">
        <v>11</v>
      </c>
      <c r="H2" s="27" t="s">
        <v>12</v>
      </c>
      <c r="I2" s="27" t="s">
        <v>13</v>
      </c>
    </row>
    <row r="3" spans="1:9" ht="18.75" x14ac:dyDescent="0.25">
      <c r="A3" s="6" t="s">
        <v>34</v>
      </c>
      <c r="B3" s="69" t="s">
        <v>147</v>
      </c>
      <c r="C3" s="69"/>
      <c r="D3" s="69"/>
      <c r="E3" s="70"/>
      <c r="F3" s="62" t="s">
        <v>14</v>
      </c>
      <c r="G3" s="50">
        <v>1</v>
      </c>
      <c r="H3" s="66"/>
      <c r="I3" s="59">
        <f>G3*H3</f>
        <v>0</v>
      </c>
    </row>
    <row r="4" spans="1:9" ht="18" customHeight="1" x14ac:dyDescent="0.25">
      <c r="A4" s="61" t="s">
        <v>43</v>
      </c>
      <c r="B4" s="71"/>
      <c r="C4" s="71"/>
      <c r="D4" s="71"/>
      <c r="E4" s="71"/>
      <c r="F4" s="62"/>
      <c r="G4" s="51"/>
      <c r="H4" s="67"/>
      <c r="I4" s="60"/>
    </row>
    <row r="5" spans="1:9" x14ac:dyDescent="0.25">
      <c r="A5" s="61"/>
      <c r="B5" s="72"/>
      <c r="C5" s="72"/>
      <c r="D5" s="72"/>
      <c r="E5" s="72"/>
      <c r="F5" s="62"/>
      <c r="G5" s="51"/>
      <c r="H5" s="67"/>
      <c r="I5" s="60"/>
    </row>
    <row r="6" spans="1:9" x14ac:dyDescent="0.25">
      <c r="A6" s="61"/>
      <c r="B6" s="58" t="s">
        <v>0</v>
      </c>
      <c r="C6" s="58"/>
      <c r="D6" s="58"/>
      <c r="E6" s="58"/>
      <c r="F6" s="62"/>
      <c r="G6" s="51"/>
      <c r="H6" s="67"/>
      <c r="I6" s="60"/>
    </row>
    <row r="7" spans="1:9" x14ac:dyDescent="0.25">
      <c r="A7" s="61"/>
      <c r="B7" s="58" t="s">
        <v>1</v>
      </c>
      <c r="C7" s="58"/>
      <c r="D7" s="58"/>
      <c r="E7" s="58"/>
      <c r="F7" s="62"/>
      <c r="G7" s="51"/>
      <c r="H7" s="67"/>
      <c r="I7" s="60"/>
    </row>
    <row r="8" spans="1:9" x14ac:dyDescent="0.25">
      <c r="A8" s="61"/>
      <c r="B8" s="58" t="s">
        <v>155</v>
      </c>
      <c r="C8" s="58"/>
      <c r="D8" s="58"/>
      <c r="E8" s="58"/>
      <c r="F8" s="62"/>
      <c r="G8" s="51"/>
      <c r="H8" s="67"/>
      <c r="I8" s="60"/>
    </row>
    <row r="9" spans="1:9" x14ac:dyDescent="0.25">
      <c r="A9" s="61"/>
      <c r="B9" s="58" t="s">
        <v>70</v>
      </c>
      <c r="C9" s="58"/>
      <c r="D9" s="58"/>
      <c r="E9" s="58"/>
      <c r="F9" s="62"/>
      <c r="G9" s="51"/>
      <c r="H9" s="67"/>
      <c r="I9" s="60"/>
    </row>
    <row r="10" spans="1:9" x14ac:dyDescent="0.25">
      <c r="A10" s="61"/>
      <c r="B10" s="58" t="s">
        <v>71</v>
      </c>
      <c r="C10" s="58"/>
      <c r="D10" s="58"/>
      <c r="E10" s="58"/>
      <c r="F10" s="62"/>
      <c r="G10" s="51"/>
      <c r="H10" s="67"/>
      <c r="I10" s="60"/>
    </row>
    <row r="11" spans="1:9" x14ac:dyDescent="0.25">
      <c r="A11" s="61"/>
      <c r="B11" s="58" t="s">
        <v>72</v>
      </c>
      <c r="C11" s="58"/>
      <c r="D11" s="58"/>
      <c r="E11" s="58"/>
      <c r="F11" s="62"/>
      <c r="G11" s="51"/>
      <c r="H11" s="67"/>
      <c r="I11" s="60"/>
    </row>
    <row r="12" spans="1:9" x14ac:dyDescent="0.25">
      <c r="A12" s="61"/>
      <c r="B12" s="58" t="s">
        <v>2</v>
      </c>
      <c r="C12" s="58"/>
      <c r="D12" s="58"/>
      <c r="E12" s="58"/>
      <c r="F12" s="62"/>
      <c r="G12" s="51"/>
      <c r="H12" s="67"/>
      <c r="I12" s="60"/>
    </row>
    <row r="13" spans="1:9" x14ac:dyDescent="0.25">
      <c r="A13" s="61"/>
      <c r="B13" s="58" t="s">
        <v>73</v>
      </c>
      <c r="C13" s="58"/>
      <c r="D13" s="58"/>
      <c r="E13" s="58"/>
      <c r="F13" s="62"/>
      <c r="G13" s="51"/>
      <c r="H13" s="67"/>
      <c r="I13" s="60"/>
    </row>
    <row r="14" spans="1:9" x14ac:dyDescent="0.25">
      <c r="A14" s="61"/>
      <c r="B14" s="58" t="s">
        <v>3</v>
      </c>
      <c r="C14" s="58"/>
      <c r="D14" s="58"/>
      <c r="E14" s="58"/>
      <c r="F14" s="62"/>
      <c r="G14" s="51"/>
      <c r="H14" s="67"/>
      <c r="I14" s="60"/>
    </row>
    <row r="15" spans="1:9" x14ac:dyDescent="0.25">
      <c r="A15" s="61"/>
      <c r="B15" s="58" t="s">
        <v>4</v>
      </c>
      <c r="C15" s="58"/>
      <c r="D15" s="58"/>
      <c r="E15" s="58"/>
      <c r="F15" s="62"/>
      <c r="G15" s="51"/>
      <c r="H15" s="67"/>
      <c r="I15" s="60"/>
    </row>
    <row r="16" spans="1:9" ht="14.45" customHeight="1" x14ac:dyDescent="0.25">
      <c r="A16" s="61"/>
      <c r="B16" s="58" t="s">
        <v>5</v>
      </c>
      <c r="C16" s="58"/>
      <c r="D16" s="58"/>
      <c r="E16" s="58"/>
      <c r="F16" s="62"/>
      <c r="G16" s="51"/>
      <c r="H16" s="67"/>
      <c r="I16" s="60"/>
    </row>
    <row r="17" spans="1:9" ht="14.45" customHeight="1" x14ac:dyDescent="0.25">
      <c r="A17" s="61"/>
      <c r="B17" s="58" t="s">
        <v>6</v>
      </c>
      <c r="C17" s="58"/>
      <c r="D17" s="58"/>
      <c r="E17" s="58"/>
      <c r="F17" s="62"/>
      <c r="G17" s="51"/>
      <c r="H17" s="67"/>
      <c r="I17" s="60"/>
    </row>
    <row r="18" spans="1:9" ht="14.45" customHeight="1" x14ac:dyDescent="0.25">
      <c r="A18" s="61"/>
      <c r="B18" s="58" t="s">
        <v>7</v>
      </c>
      <c r="C18" s="58"/>
      <c r="D18" s="58"/>
      <c r="E18" s="58"/>
      <c r="F18" s="62"/>
      <c r="G18" s="51"/>
      <c r="H18" s="67"/>
      <c r="I18" s="60"/>
    </row>
    <row r="19" spans="1:9" ht="14.45" customHeight="1" x14ac:dyDescent="0.25">
      <c r="A19" s="61"/>
      <c r="B19" s="58" t="s">
        <v>8</v>
      </c>
      <c r="C19" s="58"/>
      <c r="D19" s="58"/>
      <c r="E19" s="58"/>
      <c r="F19" s="62"/>
      <c r="G19" s="51"/>
      <c r="H19" s="67"/>
      <c r="I19" s="60"/>
    </row>
    <row r="20" spans="1:9" ht="14.45" customHeight="1" x14ac:dyDescent="0.25">
      <c r="A20" s="61"/>
      <c r="B20" s="34" t="s">
        <v>143</v>
      </c>
      <c r="C20" s="34"/>
      <c r="D20" s="34"/>
      <c r="E20" s="34"/>
      <c r="F20" s="62"/>
      <c r="G20" s="51"/>
      <c r="H20" s="67"/>
      <c r="I20" s="60"/>
    </row>
    <row r="21" spans="1:9" ht="14.45" customHeight="1" x14ac:dyDescent="0.25">
      <c r="A21" s="61"/>
      <c r="B21" s="34" t="s">
        <v>9</v>
      </c>
      <c r="C21" s="34"/>
      <c r="D21" s="34"/>
      <c r="E21" s="34"/>
      <c r="F21" s="62"/>
      <c r="G21" s="51"/>
      <c r="H21" s="67"/>
      <c r="I21" s="60"/>
    </row>
    <row r="22" spans="1:9" ht="14.45" customHeight="1" x14ac:dyDescent="0.25">
      <c r="A22" s="61"/>
      <c r="B22" s="34" t="s">
        <v>144</v>
      </c>
      <c r="C22" s="34"/>
      <c r="D22" s="34"/>
      <c r="E22" s="34"/>
      <c r="F22" s="62"/>
      <c r="G22" s="51"/>
      <c r="H22" s="67"/>
      <c r="I22" s="60"/>
    </row>
    <row r="23" spans="1:9" ht="14.45" customHeight="1" x14ac:dyDescent="0.25">
      <c r="A23" s="61"/>
      <c r="B23" s="58"/>
      <c r="C23" s="58"/>
      <c r="D23" s="58"/>
      <c r="E23" s="58"/>
      <c r="F23" s="62"/>
      <c r="G23" s="51"/>
      <c r="H23" s="67"/>
      <c r="I23" s="60"/>
    </row>
    <row r="24" spans="1:9" x14ac:dyDescent="0.25">
      <c r="A24" s="61"/>
      <c r="B24" s="73"/>
      <c r="C24" s="73"/>
      <c r="D24" s="73"/>
      <c r="E24" s="73"/>
      <c r="F24" s="62"/>
      <c r="G24" s="51"/>
      <c r="H24" s="67"/>
      <c r="I24" s="60"/>
    </row>
    <row r="25" spans="1:9" x14ac:dyDescent="0.25">
      <c r="A25" s="61"/>
      <c r="B25" s="74"/>
      <c r="C25" s="74"/>
      <c r="D25" s="74"/>
      <c r="E25" s="74"/>
      <c r="F25" s="62"/>
      <c r="G25" s="52"/>
      <c r="H25" s="68"/>
      <c r="I25" s="60"/>
    </row>
    <row r="26" spans="1:9" x14ac:dyDescent="0.25">
      <c r="A26" s="5"/>
      <c r="B26" s="29"/>
      <c r="C26" s="29"/>
      <c r="D26" s="29"/>
      <c r="E26" s="29"/>
      <c r="F26" s="31"/>
      <c r="G26" s="5"/>
      <c r="H26" s="32"/>
      <c r="I26" s="33"/>
    </row>
    <row r="27" spans="1:9" ht="18.75" x14ac:dyDescent="0.3">
      <c r="A27" s="4" t="s">
        <v>97</v>
      </c>
      <c r="B27" s="63" t="s">
        <v>148</v>
      </c>
      <c r="C27" s="64"/>
      <c r="D27" s="64"/>
      <c r="E27" s="64"/>
      <c r="F27" s="64"/>
      <c r="G27" s="64"/>
      <c r="H27" s="64"/>
      <c r="I27" s="65"/>
    </row>
    <row r="28" spans="1:9" x14ac:dyDescent="0.25">
      <c r="A28" s="5"/>
    </row>
    <row r="29" spans="1:9" x14ac:dyDescent="0.25">
      <c r="A29" s="50" t="s">
        <v>98</v>
      </c>
      <c r="B29" s="53" t="s">
        <v>99</v>
      </c>
      <c r="C29" s="54"/>
      <c r="D29" s="54"/>
      <c r="E29" s="54"/>
      <c r="F29" s="50" t="s">
        <v>44</v>
      </c>
      <c r="G29" s="50">
        <v>2</v>
      </c>
      <c r="H29" s="55"/>
      <c r="I29" s="48">
        <f>G29*H29</f>
        <v>0</v>
      </c>
    </row>
    <row r="30" spans="1:9" x14ac:dyDescent="0.25">
      <c r="A30" s="51"/>
      <c r="B30" s="30"/>
      <c r="C30" s="10"/>
      <c r="D30" s="10"/>
      <c r="E30" s="11"/>
      <c r="F30" s="51"/>
      <c r="G30" s="51"/>
      <c r="H30" s="56"/>
      <c r="I30" s="49"/>
    </row>
    <row r="31" spans="1:9" x14ac:dyDescent="0.25">
      <c r="A31" s="51"/>
      <c r="B31" t="s">
        <v>100</v>
      </c>
      <c r="C31" s="8"/>
      <c r="D31" s="8"/>
      <c r="E31" s="13"/>
      <c r="F31" s="51"/>
      <c r="G31" s="51"/>
      <c r="H31" s="56"/>
      <c r="I31" s="49"/>
    </row>
    <row r="32" spans="1:9" x14ac:dyDescent="0.25">
      <c r="A32" s="51"/>
      <c r="B32" t="s">
        <v>101</v>
      </c>
      <c r="C32" s="8"/>
      <c r="D32" s="8"/>
      <c r="E32" s="13"/>
      <c r="F32" s="51"/>
      <c r="G32" s="51"/>
      <c r="H32" s="56"/>
      <c r="I32" s="49"/>
    </row>
    <row r="33" spans="1:9" x14ac:dyDescent="0.25">
      <c r="A33" s="51"/>
      <c r="B33" t="s">
        <v>156</v>
      </c>
      <c r="C33" s="8"/>
      <c r="D33" s="8"/>
      <c r="E33" s="13"/>
      <c r="F33" s="51"/>
      <c r="G33" s="51"/>
      <c r="H33" s="56"/>
      <c r="I33" s="49"/>
    </row>
    <row r="34" spans="1:9" x14ac:dyDescent="0.25">
      <c r="A34" s="51"/>
      <c r="B34" t="s">
        <v>102</v>
      </c>
      <c r="C34" s="8"/>
      <c r="D34" s="8"/>
      <c r="E34" s="13"/>
      <c r="F34" s="51"/>
      <c r="G34" s="51"/>
      <c r="H34" s="56"/>
      <c r="I34" s="49"/>
    </row>
    <row r="35" spans="1:9" x14ac:dyDescent="0.25">
      <c r="A35" s="52"/>
      <c r="B35" s="18"/>
      <c r="C35" s="15"/>
      <c r="D35" s="15"/>
      <c r="E35" s="16"/>
      <c r="F35" s="52"/>
      <c r="G35" s="52"/>
      <c r="H35" s="57"/>
      <c r="I35" s="49"/>
    </row>
    <row r="37" spans="1:9" x14ac:dyDescent="0.25">
      <c r="A37" s="50" t="s">
        <v>104</v>
      </c>
      <c r="B37" s="53" t="s">
        <v>103</v>
      </c>
      <c r="C37" s="54"/>
      <c r="D37" s="54"/>
      <c r="E37" s="54"/>
      <c r="F37" s="50" t="s">
        <v>14</v>
      </c>
      <c r="G37" s="50">
        <v>1</v>
      </c>
      <c r="H37" s="55"/>
      <c r="I37" s="48">
        <f>G37*H37</f>
        <v>0</v>
      </c>
    </row>
    <row r="38" spans="1:9" x14ac:dyDescent="0.25">
      <c r="A38" s="51"/>
      <c r="B38" s="30"/>
      <c r="C38" s="10"/>
      <c r="D38" s="10"/>
      <c r="E38" s="11"/>
      <c r="F38" s="51"/>
      <c r="G38" s="51"/>
      <c r="H38" s="56"/>
      <c r="I38" s="49"/>
    </row>
    <row r="39" spans="1:9" x14ac:dyDescent="0.25">
      <c r="A39" s="51"/>
      <c r="B39" t="s">
        <v>105</v>
      </c>
      <c r="C39" s="8"/>
      <c r="D39" s="8"/>
      <c r="E39" s="13"/>
      <c r="F39" s="51"/>
      <c r="G39" s="51"/>
      <c r="H39" s="56"/>
      <c r="I39" s="49"/>
    </row>
    <row r="40" spans="1:9" x14ac:dyDescent="0.25">
      <c r="A40" s="51"/>
      <c r="B40" t="s">
        <v>106</v>
      </c>
      <c r="C40" s="8"/>
      <c r="D40" s="8"/>
      <c r="E40" s="13"/>
      <c r="F40" s="51"/>
      <c r="G40" s="51"/>
      <c r="H40" s="56"/>
      <c r="I40" s="49"/>
    </row>
    <row r="41" spans="1:9" x14ac:dyDescent="0.25">
      <c r="A41" s="51"/>
      <c r="B41" t="s">
        <v>107</v>
      </c>
      <c r="C41" s="8"/>
      <c r="D41" s="8"/>
      <c r="E41" s="13"/>
      <c r="F41" s="51"/>
      <c r="G41" s="51"/>
      <c r="H41" s="56"/>
      <c r="I41" s="49"/>
    </row>
    <row r="42" spans="1:9" x14ac:dyDescent="0.25">
      <c r="A42" s="51"/>
      <c r="B42" t="s">
        <v>108</v>
      </c>
      <c r="C42" s="8"/>
      <c r="D42" s="8"/>
      <c r="E42" s="13"/>
      <c r="F42" s="51"/>
      <c r="G42" s="51"/>
      <c r="H42" s="56"/>
      <c r="I42" s="49"/>
    </row>
    <row r="43" spans="1:9" x14ac:dyDescent="0.25">
      <c r="A43" s="52"/>
      <c r="B43" s="18"/>
      <c r="C43" s="15"/>
      <c r="D43" s="15"/>
      <c r="E43" s="16"/>
      <c r="F43" s="52"/>
      <c r="G43" s="52"/>
      <c r="H43" s="57"/>
      <c r="I43" s="49"/>
    </row>
    <row r="46" spans="1:9" x14ac:dyDescent="0.25">
      <c r="A46" s="47" t="s">
        <v>109</v>
      </c>
      <c r="B46" s="47"/>
      <c r="C46" s="47"/>
      <c r="D46" s="47"/>
      <c r="E46" s="47"/>
      <c r="F46" s="47"/>
      <c r="G46" s="47"/>
      <c r="H46" s="47"/>
      <c r="I46" s="24">
        <f>I3+I29+I37</f>
        <v>0</v>
      </c>
    </row>
  </sheetData>
  <mergeCells count="38">
    <mergeCell ref="I29:I35"/>
    <mergeCell ref="B2:E2"/>
    <mergeCell ref="B6:E6"/>
    <mergeCell ref="B7:E7"/>
    <mergeCell ref="B8:E8"/>
    <mergeCell ref="B9:E9"/>
    <mergeCell ref="G3:G25"/>
    <mergeCell ref="H3:H25"/>
    <mergeCell ref="B3:E3"/>
    <mergeCell ref="B4:E5"/>
    <mergeCell ref="B24:E25"/>
    <mergeCell ref="B23:E23"/>
    <mergeCell ref="B10:E10"/>
    <mergeCell ref="B11:E11"/>
    <mergeCell ref="B12:E12"/>
    <mergeCell ref="B13:E13"/>
    <mergeCell ref="A29:A35"/>
    <mergeCell ref="B29:E29"/>
    <mergeCell ref="F29:F35"/>
    <mergeCell ref="G29:G35"/>
    <mergeCell ref="H29:H35"/>
    <mergeCell ref="B19:E19"/>
    <mergeCell ref="I3:I25"/>
    <mergeCell ref="A4:A25"/>
    <mergeCell ref="F3:F25"/>
    <mergeCell ref="B27:I27"/>
    <mergeCell ref="B14:E14"/>
    <mergeCell ref="B15:E15"/>
    <mergeCell ref="B16:E16"/>
    <mergeCell ref="B17:E17"/>
    <mergeCell ref="B18:E18"/>
    <mergeCell ref="A46:H46"/>
    <mergeCell ref="I37:I43"/>
    <mergeCell ref="A37:A43"/>
    <mergeCell ref="B37:E37"/>
    <mergeCell ref="F37:F43"/>
    <mergeCell ref="G37:G43"/>
    <mergeCell ref="H37:H4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EBE6-1FA5-450C-8F64-B43A3DC65F18}">
  <dimension ref="A2:I131"/>
  <sheetViews>
    <sheetView tabSelected="1" topLeftCell="B55" workbookViewId="0">
      <selection activeCell="L38" sqref="L38"/>
    </sheetView>
  </sheetViews>
  <sheetFormatPr defaultRowHeight="15" x14ac:dyDescent="0.25"/>
  <cols>
    <col min="1" max="1" width="8.140625" style="5" bestFit="1" customWidth="1"/>
    <col min="2" max="2" width="44.5703125" customWidth="1"/>
    <col min="5" max="5" width="79" customWidth="1"/>
    <col min="6" max="6" width="13.5703125" bestFit="1" customWidth="1"/>
    <col min="7" max="7" width="7.7109375" bestFit="1" customWidth="1"/>
    <col min="8" max="8" width="14.7109375" bestFit="1" customWidth="1"/>
    <col min="9" max="9" width="14.7109375" customWidth="1"/>
  </cols>
  <sheetData>
    <row r="2" spans="1:9" x14ac:dyDescent="0.25">
      <c r="A2" s="27" t="s">
        <v>15</v>
      </c>
      <c r="B2" s="54" t="s">
        <v>33</v>
      </c>
      <c r="C2" s="54"/>
      <c r="D2" s="54"/>
      <c r="E2" s="54"/>
      <c r="F2" s="28" t="s">
        <v>10</v>
      </c>
      <c r="G2" s="27" t="s">
        <v>11</v>
      </c>
      <c r="H2" s="27" t="s">
        <v>12</v>
      </c>
      <c r="I2" s="27" t="s">
        <v>13</v>
      </c>
    </row>
    <row r="3" spans="1:9" ht="18.75" x14ac:dyDescent="0.25">
      <c r="A3" s="6" t="s">
        <v>25</v>
      </c>
      <c r="B3" s="69" t="s">
        <v>149</v>
      </c>
      <c r="C3" s="69"/>
      <c r="D3" s="69"/>
      <c r="E3" s="69"/>
      <c r="F3" s="103" t="s">
        <v>14</v>
      </c>
      <c r="G3" s="50">
        <v>1</v>
      </c>
      <c r="H3" s="98"/>
      <c r="I3" s="48">
        <f>G3*H3</f>
        <v>0</v>
      </c>
    </row>
    <row r="4" spans="1:9" x14ac:dyDescent="0.25">
      <c r="A4" s="83" t="s">
        <v>35</v>
      </c>
      <c r="B4" s="90" t="s">
        <v>0</v>
      </c>
      <c r="C4" s="91"/>
      <c r="D4" s="91"/>
      <c r="E4" s="92"/>
      <c r="F4" s="104"/>
      <c r="G4" s="51"/>
      <c r="H4" s="99"/>
      <c r="I4" s="49"/>
    </row>
    <row r="5" spans="1:9" x14ac:dyDescent="0.25">
      <c r="A5" s="84"/>
      <c r="B5" s="87" t="s">
        <v>1</v>
      </c>
      <c r="C5" s="88"/>
      <c r="D5" s="88"/>
      <c r="E5" s="89"/>
      <c r="F5" s="104"/>
      <c r="G5" s="51"/>
      <c r="H5" s="99"/>
      <c r="I5" s="49"/>
    </row>
    <row r="6" spans="1:9" x14ac:dyDescent="0.25">
      <c r="A6" s="84"/>
      <c r="B6" s="85" t="s">
        <v>16</v>
      </c>
      <c r="C6" s="58"/>
      <c r="D6" s="58"/>
      <c r="E6" s="86"/>
      <c r="F6" s="104"/>
      <c r="G6" s="51"/>
      <c r="H6" s="99"/>
      <c r="I6" s="49"/>
    </row>
    <row r="7" spans="1:9" x14ac:dyDescent="0.25">
      <c r="A7" s="84"/>
      <c r="B7" s="85" t="s">
        <v>17</v>
      </c>
      <c r="C7" s="58"/>
      <c r="D7" s="58"/>
      <c r="E7" s="86"/>
      <c r="F7" s="104"/>
      <c r="G7" s="51"/>
      <c r="H7" s="99"/>
      <c r="I7" s="49"/>
    </row>
    <row r="8" spans="1:9" x14ac:dyDescent="0.25">
      <c r="A8" s="84"/>
      <c r="B8" s="85" t="s">
        <v>18</v>
      </c>
      <c r="C8" s="58"/>
      <c r="D8" s="58"/>
      <c r="E8" s="86"/>
      <c r="F8" s="104"/>
      <c r="G8" s="51"/>
      <c r="H8" s="99"/>
      <c r="I8" s="49"/>
    </row>
    <row r="9" spans="1:9" x14ac:dyDescent="0.25">
      <c r="A9" s="84"/>
      <c r="B9" s="85" t="s">
        <v>19</v>
      </c>
      <c r="C9" s="58"/>
      <c r="D9" s="58"/>
      <c r="E9" s="86"/>
      <c r="F9" s="104"/>
      <c r="G9" s="51"/>
      <c r="H9" s="99"/>
      <c r="I9" s="49"/>
    </row>
    <row r="10" spans="1:9" x14ac:dyDescent="0.25">
      <c r="A10" s="84"/>
      <c r="B10" s="85" t="s">
        <v>20</v>
      </c>
      <c r="C10" s="58"/>
      <c r="D10" s="58"/>
      <c r="E10" s="86"/>
      <c r="F10" s="104"/>
      <c r="G10" s="51"/>
      <c r="H10" s="99"/>
      <c r="I10" s="49"/>
    </row>
    <row r="11" spans="1:9" x14ac:dyDescent="0.25">
      <c r="A11" s="84"/>
      <c r="B11" s="87" t="s">
        <v>21</v>
      </c>
      <c r="C11" s="88"/>
      <c r="D11" s="88"/>
      <c r="E11" s="89"/>
      <c r="F11" s="104"/>
      <c r="G11" s="51"/>
      <c r="H11" s="99"/>
      <c r="I11" s="49"/>
    </row>
    <row r="12" spans="1:9" x14ac:dyDescent="0.25">
      <c r="A12" s="84"/>
      <c r="B12" s="87" t="s">
        <v>22</v>
      </c>
      <c r="C12" s="88"/>
      <c r="D12" s="88"/>
      <c r="E12" s="89"/>
      <c r="F12" s="104"/>
      <c r="G12" s="51"/>
      <c r="H12" s="99"/>
      <c r="I12" s="49"/>
    </row>
    <row r="13" spans="1:9" x14ac:dyDescent="0.25">
      <c r="A13" s="84"/>
      <c r="B13" s="85" t="s">
        <v>23</v>
      </c>
      <c r="C13" s="58"/>
      <c r="D13" s="58"/>
      <c r="E13" s="86"/>
      <c r="F13" s="104"/>
      <c r="G13" s="51"/>
      <c r="H13" s="99"/>
      <c r="I13" s="49"/>
    </row>
    <row r="14" spans="1:9" x14ac:dyDescent="0.25">
      <c r="A14" s="84"/>
      <c r="B14" s="85" t="s">
        <v>24</v>
      </c>
      <c r="C14" s="58"/>
      <c r="D14" s="58"/>
      <c r="E14" s="86"/>
      <c r="F14" s="104"/>
      <c r="G14" s="51"/>
      <c r="H14" s="99"/>
      <c r="I14" s="49"/>
    </row>
    <row r="15" spans="1:9" x14ac:dyDescent="0.25">
      <c r="A15" s="84"/>
      <c r="B15" s="7" t="s">
        <v>9</v>
      </c>
      <c r="C15" s="101"/>
      <c r="D15" s="101"/>
      <c r="E15" s="102"/>
      <c r="F15" s="105"/>
      <c r="G15" s="52"/>
      <c r="H15" s="100"/>
      <c r="I15" s="49"/>
    </row>
    <row r="16" spans="1:9" x14ac:dyDescent="0.25">
      <c r="B16" s="37"/>
      <c r="C16" s="38"/>
      <c r="D16" s="38"/>
      <c r="E16" s="38"/>
      <c r="F16" s="39"/>
      <c r="G16" s="5"/>
      <c r="H16" s="40"/>
      <c r="I16" s="41"/>
    </row>
    <row r="17" spans="1:9" x14ac:dyDescent="0.25">
      <c r="B17" s="37"/>
      <c r="C17" s="38"/>
      <c r="D17" s="38"/>
      <c r="E17" s="38"/>
      <c r="F17" s="39"/>
      <c r="G17" s="5"/>
      <c r="H17" s="40"/>
      <c r="I17" s="41"/>
    </row>
    <row r="18" spans="1:9" x14ac:dyDescent="0.25">
      <c r="B18" s="37"/>
      <c r="C18" s="38"/>
      <c r="D18" s="38"/>
      <c r="E18" s="38"/>
      <c r="F18" s="39"/>
      <c r="G18" s="5"/>
      <c r="H18" s="40"/>
      <c r="I18" s="41"/>
    </row>
    <row r="19" spans="1:9" x14ac:dyDescent="0.25">
      <c r="B19" s="37"/>
      <c r="C19" s="38"/>
      <c r="D19" s="38"/>
      <c r="E19" s="38"/>
      <c r="F19" s="39"/>
      <c r="G19" s="5"/>
      <c r="H19" s="40"/>
      <c r="I19" s="41"/>
    </row>
    <row r="20" spans="1:9" x14ac:dyDescent="0.25">
      <c r="B20" s="1"/>
      <c r="C20" s="1"/>
      <c r="D20" s="1"/>
      <c r="E20" s="2"/>
      <c r="F20" s="3"/>
    </row>
    <row r="21" spans="1:9" ht="18" customHeight="1" x14ac:dyDescent="0.25">
      <c r="A21" s="47" t="s">
        <v>26</v>
      </c>
      <c r="B21" s="47"/>
      <c r="C21" s="47"/>
      <c r="D21" s="47"/>
      <c r="E21" s="47"/>
      <c r="F21" s="47"/>
      <c r="G21" s="47"/>
      <c r="H21" s="47"/>
      <c r="I21" s="23">
        <f>I3</f>
        <v>0</v>
      </c>
    </row>
    <row r="23" spans="1:9" ht="18.75" x14ac:dyDescent="0.3">
      <c r="A23" s="4" t="s">
        <v>36</v>
      </c>
      <c r="B23" s="63" t="s">
        <v>27</v>
      </c>
      <c r="C23" s="64"/>
      <c r="D23" s="64"/>
      <c r="E23" s="64"/>
      <c r="F23" s="64"/>
      <c r="G23" s="64"/>
      <c r="H23" s="64"/>
      <c r="I23" s="65"/>
    </row>
    <row r="25" spans="1:9" x14ac:dyDescent="0.25">
      <c r="A25" s="50" t="s">
        <v>37</v>
      </c>
      <c r="B25" s="53" t="s">
        <v>28</v>
      </c>
      <c r="C25" s="54"/>
      <c r="D25" s="54"/>
      <c r="E25" s="54"/>
      <c r="F25" s="50" t="s">
        <v>44</v>
      </c>
      <c r="G25" s="50">
        <v>2</v>
      </c>
      <c r="H25" s="55"/>
      <c r="I25" s="48">
        <f>G25*H25</f>
        <v>0</v>
      </c>
    </row>
    <row r="26" spans="1:9" x14ac:dyDescent="0.25">
      <c r="A26" s="51"/>
      <c r="B26" s="30" t="s">
        <v>74</v>
      </c>
      <c r="C26" s="10"/>
      <c r="D26" s="10"/>
      <c r="E26" s="11"/>
      <c r="F26" s="51"/>
      <c r="G26" s="51"/>
      <c r="H26" s="56"/>
      <c r="I26" s="49"/>
    </row>
    <row r="27" spans="1:9" x14ac:dyDescent="0.25">
      <c r="A27" s="51"/>
      <c r="B27" t="s">
        <v>75</v>
      </c>
      <c r="C27" s="8"/>
      <c r="D27" s="8"/>
      <c r="E27" s="13"/>
      <c r="F27" s="51"/>
      <c r="G27" s="51"/>
      <c r="H27" s="56"/>
      <c r="I27" s="49"/>
    </row>
    <row r="28" spans="1:9" x14ac:dyDescent="0.25">
      <c r="A28" s="51"/>
      <c r="B28" t="s">
        <v>161</v>
      </c>
      <c r="C28" s="8"/>
      <c r="D28" s="8"/>
      <c r="E28" s="13"/>
      <c r="F28" s="51"/>
      <c r="G28" s="51"/>
      <c r="H28" s="56"/>
      <c r="I28" s="49"/>
    </row>
    <row r="29" spans="1:9" x14ac:dyDescent="0.25">
      <c r="A29" s="51"/>
      <c r="B29" t="s">
        <v>145</v>
      </c>
      <c r="C29" s="8"/>
      <c r="D29" s="8"/>
      <c r="E29" s="13"/>
      <c r="F29" s="51"/>
      <c r="G29" s="51"/>
      <c r="H29" s="56"/>
      <c r="I29" s="49"/>
    </row>
    <row r="30" spans="1:9" x14ac:dyDescent="0.25">
      <c r="A30" s="51"/>
      <c r="B30" t="s">
        <v>76</v>
      </c>
      <c r="C30" s="8"/>
      <c r="D30" s="8"/>
      <c r="E30" s="13"/>
      <c r="F30" s="51"/>
      <c r="G30" s="51"/>
      <c r="H30" s="56"/>
      <c r="I30" s="49"/>
    </row>
    <row r="31" spans="1:9" x14ac:dyDescent="0.25">
      <c r="A31" s="51"/>
      <c r="B31" t="s">
        <v>77</v>
      </c>
      <c r="C31" s="8"/>
      <c r="D31" s="8"/>
      <c r="E31" s="13"/>
      <c r="F31" s="51"/>
      <c r="G31" s="51"/>
      <c r="H31" s="56"/>
      <c r="I31" s="49"/>
    </row>
    <row r="32" spans="1:9" ht="60" x14ac:dyDescent="0.25">
      <c r="A32" s="51"/>
      <c r="B32" s="1" t="s">
        <v>78</v>
      </c>
      <c r="C32" s="8"/>
      <c r="D32" s="8"/>
      <c r="E32" s="13"/>
      <c r="F32" s="51"/>
      <c r="G32" s="51"/>
      <c r="H32" s="56"/>
      <c r="I32" s="49"/>
    </row>
    <row r="33" spans="1:9" x14ac:dyDescent="0.25">
      <c r="A33" s="51"/>
      <c r="B33" t="s">
        <v>79</v>
      </c>
      <c r="C33" s="8"/>
      <c r="D33" s="8"/>
      <c r="E33" s="13"/>
      <c r="F33" s="51"/>
      <c r="G33" s="51"/>
      <c r="H33" s="56"/>
      <c r="I33" s="49"/>
    </row>
    <row r="34" spans="1:9" x14ac:dyDescent="0.25">
      <c r="A34" s="51"/>
      <c r="B34" t="s">
        <v>80</v>
      </c>
      <c r="C34" s="8"/>
      <c r="D34" s="8"/>
      <c r="E34" s="13"/>
      <c r="F34" s="51"/>
      <c r="G34" s="51"/>
      <c r="H34" s="56"/>
      <c r="I34" s="49"/>
    </row>
    <row r="35" spans="1:9" x14ac:dyDescent="0.25">
      <c r="A35" s="51"/>
      <c r="B35" t="s">
        <v>81</v>
      </c>
      <c r="C35" s="8"/>
      <c r="D35" s="8"/>
      <c r="E35" s="13"/>
      <c r="F35" s="51"/>
      <c r="G35" s="51"/>
      <c r="H35" s="56"/>
      <c r="I35" s="49"/>
    </row>
    <row r="36" spans="1:9" x14ac:dyDescent="0.25">
      <c r="A36" s="51"/>
      <c r="B36" t="s">
        <v>82</v>
      </c>
      <c r="C36" s="8"/>
      <c r="D36" s="8"/>
      <c r="E36" s="13"/>
      <c r="F36" s="51"/>
      <c r="G36" s="51"/>
      <c r="H36" s="56"/>
      <c r="I36" s="49"/>
    </row>
    <row r="37" spans="1:9" x14ac:dyDescent="0.25">
      <c r="A37" s="51"/>
      <c r="B37" t="s">
        <v>83</v>
      </c>
      <c r="C37" s="8"/>
      <c r="D37" s="8"/>
      <c r="E37" s="13"/>
      <c r="F37" s="51"/>
      <c r="G37" s="51"/>
      <c r="H37" s="56"/>
      <c r="I37" s="49"/>
    </row>
    <row r="38" spans="1:9" x14ac:dyDescent="0.25">
      <c r="A38" s="51"/>
      <c r="B38" t="s">
        <v>84</v>
      </c>
      <c r="C38" s="8"/>
      <c r="D38" s="8"/>
      <c r="E38" s="13"/>
      <c r="F38" s="51"/>
      <c r="G38" s="51"/>
      <c r="H38" s="56"/>
      <c r="I38" s="49"/>
    </row>
    <row r="39" spans="1:9" x14ac:dyDescent="0.25">
      <c r="A39" s="51"/>
      <c r="B39" t="s">
        <v>85</v>
      </c>
      <c r="C39" s="8"/>
      <c r="D39" s="8"/>
      <c r="E39" s="13"/>
      <c r="F39" s="51"/>
      <c r="G39" s="51"/>
      <c r="H39" s="56"/>
      <c r="I39" s="49"/>
    </row>
    <row r="40" spans="1:9" x14ac:dyDescent="0.25">
      <c r="A40" s="51"/>
      <c r="B40" t="s">
        <v>86</v>
      </c>
      <c r="C40" s="8"/>
      <c r="D40" s="8"/>
      <c r="E40" s="13"/>
      <c r="F40" s="51"/>
      <c r="G40" s="51"/>
      <c r="H40" s="56"/>
      <c r="I40" s="49"/>
    </row>
    <row r="41" spans="1:9" x14ac:dyDescent="0.25">
      <c r="A41" s="51"/>
      <c r="B41" t="s">
        <v>87</v>
      </c>
      <c r="C41" s="8"/>
      <c r="D41" s="8"/>
      <c r="E41" s="13"/>
      <c r="F41" s="51"/>
      <c r="G41" s="51"/>
      <c r="H41" s="56"/>
      <c r="I41" s="49"/>
    </row>
    <row r="42" spans="1:9" x14ac:dyDescent="0.25">
      <c r="A42" s="51"/>
      <c r="B42" t="s">
        <v>142</v>
      </c>
      <c r="C42" s="8"/>
      <c r="D42" s="8"/>
      <c r="E42" s="13"/>
      <c r="F42" s="51"/>
      <c r="G42" s="51"/>
      <c r="H42" s="56"/>
      <c r="I42" s="49"/>
    </row>
    <row r="43" spans="1:9" x14ac:dyDescent="0.25">
      <c r="A43" s="51"/>
      <c r="B43" t="s">
        <v>146</v>
      </c>
      <c r="C43" s="8"/>
      <c r="D43" s="8"/>
      <c r="E43" s="13"/>
      <c r="F43" s="51"/>
      <c r="G43" s="51"/>
      <c r="H43" s="56"/>
      <c r="I43" s="49"/>
    </row>
    <row r="44" spans="1:9" x14ac:dyDescent="0.25">
      <c r="A44" s="51"/>
      <c r="C44" s="8"/>
      <c r="D44" s="8"/>
      <c r="E44" s="13"/>
      <c r="F44" s="51"/>
      <c r="G44" s="51"/>
      <c r="H44" s="56"/>
      <c r="I44" s="49"/>
    </row>
    <row r="45" spans="1:9" x14ac:dyDescent="0.25">
      <c r="A45" s="51"/>
      <c r="B45" t="s">
        <v>88</v>
      </c>
      <c r="C45" s="8"/>
      <c r="D45" s="8"/>
      <c r="E45" s="13"/>
      <c r="F45" s="51"/>
      <c r="G45" s="51"/>
      <c r="H45" s="56"/>
      <c r="I45" s="49"/>
    </row>
    <row r="46" spans="1:9" x14ac:dyDescent="0.25">
      <c r="A46" s="51"/>
      <c r="B46" t="s">
        <v>89</v>
      </c>
      <c r="C46" s="8"/>
      <c r="D46" s="8"/>
      <c r="E46" s="13"/>
      <c r="F46" s="51"/>
      <c r="G46" s="51"/>
      <c r="H46" s="56"/>
      <c r="I46" s="49"/>
    </row>
    <row r="47" spans="1:9" x14ac:dyDescent="0.25">
      <c r="A47" s="51"/>
      <c r="B47" t="s">
        <v>90</v>
      </c>
      <c r="C47" s="8"/>
      <c r="D47" s="8"/>
      <c r="E47" s="13"/>
      <c r="F47" s="51"/>
      <c r="G47" s="51"/>
      <c r="H47" s="56"/>
      <c r="I47" s="49"/>
    </row>
    <row r="48" spans="1:9" x14ac:dyDescent="0.25">
      <c r="A48" s="51"/>
      <c r="B48" t="s">
        <v>91</v>
      </c>
      <c r="C48" s="8"/>
      <c r="D48" s="8"/>
      <c r="E48" s="13"/>
      <c r="F48" s="51"/>
      <c r="G48" s="51"/>
      <c r="H48" s="56"/>
      <c r="I48" s="49"/>
    </row>
    <row r="49" spans="1:9" x14ac:dyDescent="0.25">
      <c r="A49" s="51"/>
      <c r="B49" t="s">
        <v>92</v>
      </c>
      <c r="C49" s="8"/>
      <c r="D49" s="8"/>
      <c r="E49" s="13"/>
      <c r="F49" s="51"/>
      <c r="G49" s="51"/>
      <c r="H49" s="56"/>
      <c r="I49" s="49"/>
    </row>
    <row r="50" spans="1:9" x14ac:dyDescent="0.25">
      <c r="A50" s="51"/>
      <c r="B50" t="s">
        <v>93</v>
      </c>
      <c r="C50" s="8"/>
      <c r="D50" s="8"/>
      <c r="E50" s="13"/>
      <c r="F50" s="51"/>
      <c r="G50" s="51"/>
      <c r="H50" s="56"/>
      <c r="I50" s="49"/>
    </row>
    <row r="51" spans="1:9" x14ac:dyDescent="0.25">
      <c r="A51" s="51"/>
      <c r="B51" t="s">
        <v>94</v>
      </c>
      <c r="C51" s="8"/>
      <c r="D51" s="8"/>
      <c r="E51" s="13"/>
      <c r="F51" s="51"/>
      <c r="G51" s="51"/>
      <c r="H51" s="56"/>
      <c r="I51" s="49"/>
    </row>
    <row r="52" spans="1:9" ht="31.5" customHeight="1" x14ac:dyDescent="0.25">
      <c r="A52" s="51"/>
      <c r="B52" s="80" t="s">
        <v>162</v>
      </c>
      <c r="C52" s="81"/>
      <c r="D52" s="81"/>
      <c r="E52" s="82"/>
      <c r="F52" s="51"/>
      <c r="G52" s="51"/>
      <c r="H52" s="56"/>
      <c r="I52" s="49"/>
    </row>
    <row r="53" spans="1:9" ht="15" customHeight="1" x14ac:dyDescent="0.25">
      <c r="A53" s="51"/>
      <c r="B53" s="80" t="s">
        <v>163</v>
      </c>
      <c r="C53" s="81"/>
      <c r="D53" s="81"/>
      <c r="E53" s="82"/>
      <c r="F53" s="51"/>
      <c r="G53" s="51"/>
      <c r="H53" s="56"/>
      <c r="I53" s="49"/>
    </row>
    <row r="54" spans="1:9" x14ac:dyDescent="0.25">
      <c r="A54" s="51"/>
      <c r="B54" t="s">
        <v>95</v>
      </c>
      <c r="C54" s="8"/>
      <c r="D54" s="8"/>
      <c r="E54" s="13"/>
      <c r="F54" s="51"/>
      <c r="G54" s="51"/>
      <c r="H54" s="56"/>
      <c r="I54" s="49"/>
    </row>
    <row r="55" spans="1:9" x14ac:dyDescent="0.25">
      <c r="A55" s="52"/>
      <c r="B55" s="18" t="s">
        <v>96</v>
      </c>
      <c r="C55" s="15"/>
      <c r="D55" s="15"/>
      <c r="E55" s="16"/>
      <c r="F55" s="52"/>
      <c r="G55" s="52"/>
      <c r="H55" s="57"/>
      <c r="I55" s="49"/>
    </row>
    <row r="56" spans="1:9" x14ac:dyDescent="0.25">
      <c r="B56" s="8"/>
      <c r="C56" s="8"/>
      <c r="D56" s="8"/>
      <c r="E56" s="8"/>
    </row>
    <row r="57" spans="1:9" x14ac:dyDescent="0.25">
      <c r="A57" s="61" t="s">
        <v>38</v>
      </c>
      <c r="B57" s="93" t="s">
        <v>29</v>
      </c>
      <c r="C57" s="93"/>
      <c r="D57" s="93"/>
      <c r="E57" s="53"/>
      <c r="F57" s="61" t="s">
        <v>44</v>
      </c>
      <c r="G57" s="61">
        <v>2</v>
      </c>
      <c r="H57" s="94"/>
      <c r="I57" s="95">
        <f>G57*H57</f>
        <v>0</v>
      </c>
    </row>
    <row r="58" spans="1:9" x14ac:dyDescent="0.25">
      <c r="A58" s="61"/>
      <c r="B58" s="9" t="s">
        <v>45</v>
      </c>
      <c r="C58" s="10"/>
      <c r="D58" s="10"/>
      <c r="E58" s="11"/>
      <c r="F58" s="61"/>
      <c r="G58" s="61"/>
      <c r="H58" s="94"/>
      <c r="I58" s="96"/>
    </row>
    <row r="59" spans="1:9" x14ac:dyDescent="0.25">
      <c r="A59" s="61"/>
      <c r="B59" s="12" t="s">
        <v>111</v>
      </c>
      <c r="C59" s="8"/>
      <c r="D59" s="8"/>
      <c r="E59" s="13"/>
      <c r="F59" s="61"/>
      <c r="G59" s="61"/>
      <c r="H59" s="94"/>
      <c r="I59" s="96"/>
    </row>
    <row r="60" spans="1:9" x14ac:dyDescent="0.25">
      <c r="A60" s="61"/>
      <c r="B60" s="12" t="s">
        <v>112</v>
      </c>
      <c r="C60" s="8"/>
      <c r="D60" s="8"/>
      <c r="E60" s="13"/>
      <c r="F60" s="61"/>
      <c r="G60" s="61"/>
      <c r="H60" s="94"/>
      <c r="I60" s="96"/>
    </row>
    <row r="61" spans="1:9" x14ac:dyDescent="0.25">
      <c r="A61" s="61"/>
      <c r="B61" s="12" t="s">
        <v>113</v>
      </c>
      <c r="C61" s="8"/>
      <c r="D61" s="8"/>
      <c r="E61" s="13"/>
      <c r="F61" s="61"/>
      <c r="G61" s="61"/>
      <c r="H61" s="94"/>
      <c r="I61" s="96"/>
    </row>
    <row r="62" spans="1:9" x14ac:dyDescent="0.25">
      <c r="A62" s="61"/>
      <c r="B62" s="12" t="s">
        <v>115</v>
      </c>
      <c r="C62" s="8"/>
      <c r="D62" s="8"/>
      <c r="E62" s="13"/>
      <c r="F62" s="61"/>
      <c r="G62" s="61"/>
      <c r="H62" s="94"/>
      <c r="I62" s="96"/>
    </row>
    <row r="63" spans="1:9" x14ac:dyDescent="0.25">
      <c r="A63" s="61"/>
      <c r="B63" s="12" t="s">
        <v>116</v>
      </c>
      <c r="C63" s="8"/>
      <c r="D63" s="8"/>
      <c r="E63" s="13"/>
      <c r="F63" s="61"/>
      <c r="G63" s="61"/>
      <c r="H63" s="94"/>
      <c r="I63" s="96"/>
    </row>
    <row r="64" spans="1:9" x14ac:dyDescent="0.25">
      <c r="A64" s="61"/>
      <c r="B64" s="12" t="s">
        <v>117</v>
      </c>
      <c r="C64" s="8"/>
      <c r="D64" s="8"/>
      <c r="E64" s="13"/>
      <c r="F64" s="61"/>
      <c r="G64" s="61"/>
      <c r="H64" s="94"/>
      <c r="I64" s="96"/>
    </row>
    <row r="65" spans="1:9" x14ac:dyDescent="0.25">
      <c r="A65" s="61"/>
      <c r="B65" s="12" t="s">
        <v>118</v>
      </c>
      <c r="C65" s="8"/>
      <c r="D65" s="8"/>
      <c r="E65" s="13"/>
      <c r="F65" s="61"/>
      <c r="G65" s="61"/>
      <c r="H65" s="94"/>
      <c r="I65" s="96"/>
    </row>
    <row r="66" spans="1:9" x14ac:dyDescent="0.25">
      <c r="A66" s="61"/>
      <c r="B66" s="12" t="s">
        <v>119</v>
      </c>
      <c r="C66" s="8"/>
      <c r="D66" s="8"/>
      <c r="E66" s="13"/>
      <c r="F66" s="61"/>
      <c r="G66" s="61"/>
      <c r="H66" s="94"/>
      <c r="I66" s="96"/>
    </row>
    <row r="67" spans="1:9" x14ac:dyDescent="0.25">
      <c r="A67" s="61"/>
      <c r="B67" s="12" t="s">
        <v>114</v>
      </c>
      <c r="C67" s="8"/>
      <c r="D67" s="8"/>
      <c r="E67" s="13"/>
      <c r="F67" s="61"/>
      <c r="G67" s="61"/>
      <c r="H67" s="94"/>
      <c r="I67" s="96"/>
    </row>
    <row r="68" spans="1:9" x14ac:dyDescent="0.25">
      <c r="A68" s="61"/>
      <c r="B68" s="12" t="s">
        <v>47</v>
      </c>
      <c r="C68" s="8"/>
      <c r="D68" s="8"/>
      <c r="E68" s="13"/>
      <c r="F68" s="61"/>
      <c r="G68" s="61"/>
      <c r="H68" s="94"/>
      <c r="I68" s="96"/>
    </row>
    <row r="69" spans="1:9" x14ac:dyDescent="0.25">
      <c r="A69" s="61"/>
      <c r="B69" s="12" t="s">
        <v>121</v>
      </c>
      <c r="C69" s="8"/>
      <c r="D69" s="8"/>
      <c r="E69" s="13"/>
      <c r="F69" s="61"/>
      <c r="G69" s="61"/>
      <c r="H69" s="94"/>
      <c r="I69" s="96"/>
    </row>
    <row r="70" spans="1:9" x14ac:dyDescent="0.25">
      <c r="A70" s="61"/>
      <c r="B70" s="12" t="s">
        <v>122</v>
      </c>
      <c r="C70" s="8"/>
      <c r="D70" s="8"/>
      <c r="E70" s="13"/>
      <c r="F70" s="61"/>
      <c r="G70" s="61"/>
      <c r="H70" s="94"/>
      <c r="I70" s="96"/>
    </row>
    <row r="71" spans="1:9" x14ac:dyDescent="0.25">
      <c r="A71" s="61"/>
      <c r="B71" s="12" t="s">
        <v>123</v>
      </c>
      <c r="C71" s="8"/>
      <c r="D71" s="8"/>
      <c r="E71" s="13"/>
      <c r="F71" s="61"/>
      <c r="G71" s="61"/>
      <c r="H71" s="94"/>
      <c r="I71" s="96"/>
    </row>
    <row r="72" spans="1:9" x14ac:dyDescent="0.25">
      <c r="A72" s="61"/>
      <c r="B72" s="14" t="s">
        <v>120</v>
      </c>
      <c r="C72" s="15"/>
      <c r="D72" s="15"/>
      <c r="E72" s="16"/>
      <c r="F72" s="61"/>
      <c r="G72" s="61"/>
      <c r="H72" s="94"/>
      <c r="I72" s="97"/>
    </row>
    <row r="74" spans="1:9" x14ac:dyDescent="0.25">
      <c r="A74" s="61" t="s">
        <v>39</v>
      </c>
      <c r="B74" s="93" t="s">
        <v>30</v>
      </c>
      <c r="C74" s="93"/>
      <c r="D74" s="93"/>
      <c r="E74" s="53"/>
      <c r="F74" s="61" t="s">
        <v>44</v>
      </c>
      <c r="G74" s="61">
        <v>2</v>
      </c>
      <c r="H74" s="94"/>
      <c r="I74" s="48">
        <f>G74*H74</f>
        <v>0</v>
      </c>
    </row>
    <row r="75" spans="1:9" x14ac:dyDescent="0.25">
      <c r="A75" s="61"/>
      <c r="B75" s="17" t="s">
        <v>177</v>
      </c>
      <c r="C75" s="10"/>
      <c r="D75" s="10"/>
      <c r="E75" s="11"/>
      <c r="F75" s="61"/>
      <c r="G75" s="61"/>
      <c r="H75" s="94"/>
      <c r="I75" s="49"/>
    </row>
    <row r="76" spans="1:9" x14ac:dyDescent="0.25">
      <c r="A76" s="61"/>
      <c r="B76" s="12" t="s">
        <v>48</v>
      </c>
      <c r="C76" s="8"/>
      <c r="D76" s="8"/>
      <c r="E76" s="13"/>
      <c r="F76" s="61"/>
      <c r="G76" s="61"/>
      <c r="H76" s="94"/>
      <c r="I76" s="49"/>
    </row>
    <row r="77" spans="1:9" x14ac:dyDescent="0.25">
      <c r="A77" s="61"/>
      <c r="B77" s="12" t="s">
        <v>127</v>
      </c>
      <c r="C77" s="8"/>
      <c r="D77" s="8"/>
      <c r="E77" s="13"/>
      <c r="F77" s="61"/>
      <c r="G77" s="61"/>
      <c r="H77" s="94"/>
      <c r="I77" s="49"/>
    </row>
    <row r="78" spans="1:9" x14ac:dyDescent="0.25">
      <c r="A78" s="61"/>
      <c r="B78" s="12" t="s">
        <v>124</v>
      </c>
      <c r="C78" s="8"/>
      <c r="D78" s="8"/>
      <c r="E78" s="13"/>
      <c r="F78" s="61"/>
      <c r="G78" s="61"/>
      <c r="H78" s="94"/>
      <c r="I78" s="49"/>
    </row>
    <row r="79" spans="1:9" x14ac:dyDescent="0.25">
      <c r="A79" s="61"/>
      <c r="B79" s="12" t="s">
        <v>117</v>
      </c>
      <c r="C79" s="8"/>
      <c r="D79" s="8"/>
      <c r="E79" s="13"/>
      <c r="F79" s="61"/>
      <c r="G79" s="61"/>
      <c r="H79" s="94"/>
      <c r="I79" s="49"/>
    </row>
    <row r="80" spans="1:9" x14ac:dyDescent="0.25">
      <c r="A80" s="61"/>
      <c r="B80" s="12" t="s">
        <v>49</v>
      </c>
      <c r="C80" s="8"/>
      <c r="D80" s="8"/>
      <c r="E80" s="13"/>
      <c r="F80" s="61"/>
      <c r="G80" s="61"/>
      <c r="H80" s="94"/>
      <c r="I80" s="49"/>
    </row>
    <row r="81" spans="1:9" x14ac:dyDescent="0.25">
      <c r="A81" s="61"/>
      <c r="B81" s="12" t="s">
        <v>125</v>
      </c>
      <c r="C81" s="8"/>
      <c r="D81" s="8"/>
      <c r="E81" s="13"/>
      <c r="F81" s="61"/>
      <c r="G81" s="61"/>
      <c r="H81" s="94"/>
      <c r="I81" s="49"/>
    </row>
    <row r="82" spans="1:9" x14ac:dyDescent="0.25">
      <c r="A82" s="61"/>
      <c r="B82" s="12" t="s">
        <v>126</v>
      </c>
      <c r="C82" s="8"/>
      <c r="D82" s="8"/>
      <c r="E82" s="13"/>
      <c r="F82" s="61"/>
      <c r="G82" s="61"/>
      <c r="H82" s="94"/>
      <c r="I82" s="49"/>
    </row>
    <row r="83" spans="1:9" x14ac:dyDescent="0.25">
      <c r="A83" s="61"/>
      <c r="B83" s="12" t="s">
        <v>50</v>
      </c>
      <c r="C83" s="8"/>
      <c r="D83" s="8"/>
      <c r="E83" s="13"/>
      <c r="F83" s="61"/>
      <c r="G83" s="61"/>
      <c r="H83" s="94"/>
      <c r="I83" s="49"/>
    </row>
    <row r="84" spans="1:9" x14ac:dyDescent="0.25">
      <c r="A84" s="61"/>
      <c r="B84" s="12" t="s">
        <v>178</v>
      </c>
      <c r="C84" s="8"/>
      <c r="D84" s="8"/>
      <c r="E84" s="13"/>
      <c r="F84" s="61"/>
      <c r="G84" s="61"/>
      <c r="H84" s="94"/>
      <c r="I84" s="49"/>
    </row>
    <row r="85" spans="1:9" x14ac:dyDescent="0.25">
      <c r="A85" s="61"/>
      <c r="B85" s="14" t="s">
        <v>51</v>
      </c>
      <c r="C85" s="18"/>
      <c r="D85" s="18"/>
      <c r="E85" s="19"/>
      <c r="F85" s="61"/>
      <c r="G85" s="61"/>
      <c r="H85" s="94"/>
      <c r="I85" s="49"/>
    </row>
    <row r="87" spans="1:9" x14ac:dyDescent="0.25">
      <c r="A87" s="61" t="s">
        <v>40</v>
      </c>
      <c r="B87" s="93" t="s">
        <v>52</v>
      </c>
      <c r="C87" s="93"/>
      <c r="D87" s="93"/>
      <c r="E87" s="53"/>
      <c r="F87" s="61" t="s">
        <v>44</v>
      </c>
      <c r="G87" s="61">
        <v>1</v>
      </c>
      <c r="H87" s="94"/>
      <c r="I87" s="48">
        <f>G87*H87</f>
        <v>0</v>
      </c>
    </row>
    <row r="88" spans="1:9" x14ac:dyDescent="0.25">
      <c r="A88" s="61"/>
      <c r="B88" s="17" t="s">
        <v>167</v>
      </c>
      <c r="C88" s="10"/>
      <c r="D88" s="10"/>
      <c r="E88" s="11"/>
      <c r="F88" s="61"/>
      <c r="G88" s="61"/>
      <c r="H88" s="94"/>
      <c r="I88" s="49"/>
    </row>
    <row r="89" spans="1:9" x14ac:dyDescent="0.25">
      <c r="A89" s="61"/>
      <c r="B89" s="12" t="s">
        <v>129</v>
      </c>
      <c r="C89" s="8"/>
      <c r="D89" s="8"/>
      <c r="E89" s="13"/>
      <c r="F89" s="61"/>
      <c r="G89" s="61"/>
      <c r="H89" s="94"/>
      <c r="I89" s="49"/>
    </row>
    <row r="90" spans="1:9" x14ac:dyDescent="0.25">
      <c r="A90" s="61"/>
      <c r="B90" s="12" t="s">
        <v>130</v>
      </c>
      <c r="C90" s="8"/>
      <c r="D90" s="8"/>
      <c r="E90" s="13"/>
      <c r="F90" s="61"/>
      <c r="G90" s="61"/>
      <c r="H90" s="94"/>
      <c r="I90" s="49"/>
    </row>
    <row r="91" spans="1:9" x14ac:dyDescent="0.25">
      <c r="A91" s="61"/>
      <c r="B91" s="12" t="s">
        <v>135</v>
      </c>
      <c r="C91" s="8"/>
      <c r="D91" s="8"/>
      <c r="E91" s="13"/>
      <c r="F91" s="61"/>
      <c r="G91" s="61"/>
      <c r="H91" s="94"/>
      <c r="I91" s="49"/>
    </row>
    <row r="92" spans="1:9" x14ac:dyDescent="0.25">
      <c r="A92" s="61"/>
      <c r="B92" s="12" t="s">
        <v>128</v>
      </c>
      <c r="C92" s="8"/>
      <c r="D92" s="8"/>
      <c r="E92" s="13"/>
      <c r="F92" s="61"/>
      <c r="G92" s="61"/>
      <c r="H92" s="94"/>
      <c r="I92" s="49"/>
    </row>
    <row r="93" spans="1:9" x14ac:dyDescent="0.25">
      <c r="A93" s="61"/>
      <c r="B93" s="12" t="s">
        <v>131</v>
      </c>
      <c r="C93" s="8"/>
      <c r="D93" s="8"/>
      <c r="E93" s="13"/>
      <c r="F93" s="61"/>
      <c r="G93" s="61"/>
      <c r="H93" s="94"/>
      <c r="I93" s="49"/>
    </row>
    <row r="94" spans="1:9" x14ac:dyDescent="0.25">
      <c r="A94" s="61"/>
      <c r="B94" s="12" t="s">
        <v>132</v>
      </c>
      <c r="C94" s="8"/>
      <c r="D94" s="8"/>
      <c r="E94" s="13"/>
      <c r="F94" s="61"/>
      <c r="G94" s="61"/>
      <c r="H94" s="94"/>
      <c r="I94" s="49"/>
    </row>
    <row r="95" spans="1:9" x14ac:dyDescent="0.25">
      <c r="A95" s="61"/>
      <c r="B95" s="12" t="s">
        <v>165</v>
      </c>
      <c r="C95" s="8"/>
      <c r="D95" s="8"/>
      <c r="E95" s="13"/>
      <c r="F95" s="61"/>
      <c r="G95" s="61"/>
      <c r="H95" s="94"/>
      <c r="I95" s="49"/>
    </row>
    <row r="96" spans="1:9" x14ac:dyDescent="0.25">
      <c r="A96" s="61"/>
      <c r="B96" s="12" t="s">
        <v>133</v>
      </c>
      <c r="C96" s="8"/>
      <c r="D96" s="8"/>
      <c r="E96" s="13"/>
      <c r="F96" s="61"/>
      <c r="G96" s="61"/>
      <c r="H96" s="94"/>
      <c r="I96" s="49"/>
    </row>
    <row r="97" spans="1:9" x14ac:dyDescent="0.25">
      <c r="A97" s="61"/>
      <c r="B97" s="12" t="s">
        <v>134</v>
      </c>
      <c r="C97" s="8"/>
      <c r="D97" s="8"/>
      <c r="E97" s="13"/>
      <c r="F97" s="61"/>
      <c r="G97" s="61"/>
      <c r="H97" s="94"/>
      <c r="I97" s="49"/>
    </row>
    <row r="98" spans="1:9" x14ac:dyDescent="0.25">
      <c r="A98" s="61"/>
      <c r="B98" s="12" t="s">
        <v>53</v>
      </c>
      <c r="C98" s="8"/>
      <c r="D98" s="8"/>
      <c r="E98" s="13"/>
      <c r="F98" s="61"/>
      <c r="G98" s="61"/>
      <c r="H98" s="94"/>
      <c r="I98" s="49"/>
    </row>
    <row r="99" spans="1:9" x14ac:dyDescent="0.25">
      <c r="A99" s="61"/>
      <c r="B99" s="12" t="s">
        <v>164</v>
      </c>
      <c r="C99" s="8"/>
      <c r="D99" s="8"/>
      <c r="E99" s="13"/>
      <c r="F99" s="61"/>
      <c r="G99" s="61"/>
      <c r="H99" s="94"/>
      <c r="I99" s="49"/>
    </row>
    <row r="100" spans="1:9" x14ac:dyDescent="0.25">
      <c r="A100" s="61"/>
      <c r="B100" s="12" t="s">
        <v>54</v>
      </c>
      <c r="C100" s="8"/>
      <c r="D100" s="8"/>
      <c r="E100" s="13"/>
      <c r="F100" s="61"/>
      <c r="G100" s="61"/>
      <c r="H100" s="94"/>
      <c r="I100" s="49"/>
    </row>
    <row r="101" spans="1:9" x14ac:dyDescent="0.25">
      <c r="A101" s="61"/>
      <c r="B101" s="12" t="s">
        <v>55</v>
      </c>
      <c r="C101" s="8"/>
      <c r="D101" s="8"/>
      <c r="E101" s="13"/>
      <c r="F101" s="61"/>
      <c r="G101" s="61"/>
      <c r="H101" s="94"/>
      <c r="I101" s="49"/>
    </row>
    <row r="102" spans="1:9" ht="47.25" customHeight="1" x14ac:dyDescent="0.25">
      <c r="A102" s="61"/>
      <c r="B102" s="46" t="s">
        <v>166</v>
      </c>
      <c r="C102" s="8"/>
      <c r="D102" s="8"/>
      <c r="E102" s="13"/>
      <c r="F102" s="61"/>
      <c r="G102" s="61"/>
      <c r="H102" s="94"/>
      <c r="I102" s="49"/>
    </row>
    <row r="103" spans="1:9" ht="15" customHeight="1" x14ac:dyDescent="0.25">
      <c r="A103" s="61"/>
      <c r="B103" s="46" t="s">
        <v>168</v>
      </c>
      <c r="C103" s="8"/>
      <c r="D103" s="8"/>
      <c r="E103" s="13"/>
      <c r="F103" s="61"/>
      <c r="G103" s="61"/>
      <c r="H103" s="94"/>
      <c r="I103" s="49"/>
    </row>
    <row r="104" spans="1:9" x14ac:dyDescent="0.25">
      <c r="A104" s="61"/>
      <c r="B104" s="14" t="s">
        <v>56</v>
      </c>
      <c r="C104" s="15"/>
      <c r="D104" s="15"/>
      <c r="E104" s="16"/>
      <c r="F104" s="61"/>
      <c r="G104" s="61"/>
      <c r="H104" s="94"/>
      <c r="I104" s="49"/>
    </row>
    <row r="105" spans="1:9" x14ac:dyDescent="0.25">
      <c r="B105" s="8"/>
      <c r="C105" s="8"/>
      <c r="D105" s="8"/>
      <c r="E105" s="8"/>
    </row>
    <row r="106" spans="1:9" x14ac:dyDescent="0.25">
      <c r="A106" s="61" t="s">
        <v>41</v>
      </c>
      <c r="B106" s="93" t="s">
        <v>31</v>
      </c>
      <c r="C106" s="93"/>
      <c r="D106" s="93"/>
      <c r="E106" s="53"/>
      <c r="F106" s="61" t="s">
        <v>44</v>
      </c>
      <c r="G106" s="61">
        <v>2</v>
      </c>
      <c r="H106" s="94"/>
      <c r="I106" s="48">
        <f>G106*H106</f>
        <v>0</v>
      </c>
    </row>
    <row r="107" spans="1:9" x14ac:dyDescent="0.25">
      <c r="A107" s="61"/>
      <c r="B107" s="17" t="s">
        <v>169</v>
      </c>
      <c r="C107" s="20"/>
      <c r="D107" s="20"/>
      <c r="E107" s="21"/>
      <c r="F107" s="61"/>
      <c r="G107" s="61"/>
      <c r="H107" s="94"/>
      <c r="I107" s="49"/>
    </row>
    <row r="108" spans="1:9" x14ac:dyDescent="0.25">
      <c r="A108" s="61"/>
      <c r="B108" s="12" t="s">
        <v>59</v>
      </c>
      <c r="C108" s="8"/>
      <c r="D108" s="8"/>
      <c r="E108" s="13"/>
      <c r="F108" s="61"/>
      <c r="G108" s="61"/>
      <c r="H108" s="94"/>
      <c r="I108" s="49"/>
    </row>
    <row r="109" spans="1:9" x14ac:dyDescent="0.25">
      <c r="A109" s="61"/>
      <c r="B109" s="12" t="s">
        <v>60</v>
      </c>
      <c r="C109" s="8"/>
      <c r="D109" s="8"/>
      <c r="E109" s="13"/>
      <c r="F109" s="61"/>
      <c r="G109" s="61"/>
      <c r="H109" s="94"/>
      <c r="I109" s="49"/>
    </row>
    <row r="110" spans="1:9" x14ac:dyDescent="0.25">
      <c r="A110" s="61"/>
      <c r="B110" s="12" t="s">
        <v>65</v>
      </c>
      <c r="C110" s="8"/>
      <c r="D110" s="8"/>
      <c r="E110" s="13"/>
      <c r="F110" s="61"/>
      <c r="G110" s="61"/>
      <c r="H110" s="94"/>
      <c r="I110" s="49"/>
    </row>
    <row r="111" spans="1:9" x14ac:dyDescent="0.25">
      <c r="A111" s="61"/>
      <c r="B111" s="12" t="s">
        <v>61</v>
      </c>
      <c r="C111" s="8"/>
      <c r="D111" s="8"/>
      <c r="E111" s="13"/>
      <c r="F111" s="61"/>
      <c r="G111" s="61"/>
      <c r="H111" s="94"/>
      <c r="I111" s="49"/>
    </row>
    <row r="112" spans="1:9" x14ac:dyDescent="0.25">
      <c r="A112" s="61"/>
      <c r="B112" s="12" t="s">
        <v>62</v>
      </c>
      <c r="C112" s="8"/>
      <c r="D112" s="8"/>
      <c r="E112" s="13"/>
      <c r="F112" s="61"/>
      <c r="G112" s="61"/>
      <c r="H112" s="94"/>
      <c r="I112" s="49"/>
    </row>
    <row r="113" spans="1:9" x14ac:dyDescent="0.25">
      <c r="A113" s="61"/>
      <c r="B113" s="12" t="s">
        <v>63</v>
      </c>
      <c r="C113" s="8"/>
      <c r="D113" s="8"/>
      <c r="E113" s="13"/>
      <c r="F113" s="61"/>
      <c r="G113" s="61"/>
      <c r="H113" s="94"/>
      <c r="I113" s="49"/>
    </row>
    <row r="114" spans="1:9" x14ac:dyDescent="0.25">
      <c r="A114" s="61"/>
      <c r="B114" s="14" t="s">
        <v>64</v>
      </c>
      <c r="C114" s="15"/>
      <c r="D114" s="15"/>
      <c r="E114" s="16"/>
      <c r="F114" s="61"/>
      <c r="G114" s="61"/>
      <c r="H114" s="94"/>
      <c r="I114" s="49"/>
    </row>
    <row r="115" spans="1:9" x14ac:dyDescent="0.25">
      <c r="B115" s="8"/>
      <c r="C115" s="8"/>
      <c r="D115" s="8"/>
      <c r="E115" s="8"/>
    </row>
    <row r="116" spans="1:9" x14ac:dyDescent="0.25">
      <c r="A116" s="61" t="s">
        <v>42</v>
      </c>
      <c r="B116" s="78" t="s">
        <v>32</v>
      </c>
      <c r="C116" s="78"/>
      <c r="D116" s="78"/>
      <c r="E116" s="79"/>
      <c r="F116" s="61" t="s">
        <v>44</v>
      </c>
      <c r="G116" s="61">
        <v>2</v>
      </c>
      <c r="H116" s="94"/>
      <c r="I116" s="95">
        <f>G116*H116</f>
        <v>0</v>
      </c>
    </row>
    <row r="117" spans="1:9" x14ac:dyDescent="0.25">
      <c r="A117" s="84"/>
      <c r="B117" s="17" t="s">
        <v>176</v>
      </c>
      <c r="C117" s="20"/>
      <c r="D117" s="20"/>
      <c r="E117" s="21"/>
      <c r="F117" s="61"/>
      <c r="G117" s="61"/>
      <c r="H117" s="94"/>
      <c r="I117" s="96"/>
    </row>
    <row r="118" spans="1:9" x14ac:dyDescent="0.25">
      <c r="A118" s="84"/>
      <c r="B118" s="12" t="s">
        <v>174</v>
      </c>
      <c r="C118" s="8"/>
      <c r="D118" s="8"/>
      <c r="E118" s="13"/>
      <c r="F118" s="61"/>
      <c r="G118" s="61"/>
      <c r="H118" s="94"/>
      <c r="I118" s="96"/>
    </row>
    <row r="119" spans="1:9" x14ac:dyDescent="0.25">
      <c r="A119" s="84"/>
      <c r="B119" s="12" t="s">
        <v>172</v>
      </c>
      <c r="C119" s="8"/>
      <c r="D119" s="8"/>
      <c r="E119" s="13"/>
      <c r="F119" s="61"/>
      <c r="G119" s="61"/>
      <c r="H119" s="94"/>
      <c r="I119" s="96"/>
    </row>
    <row r="120" spans="1:9" x14ac:dyDescent="0.25">
      <c r="A120" s="84"/>
      <c r="B120" s="12" t="s">
        <v>46</v>
      </c>
      <c r="C120" s="8"/>
      <c r="D120" s="8"/>
      <c r="E120" s="13"/>
      <c r="F120" s="61"/>
      <c r="G120" s="61"/>
      <c r="H120" s="94"/>
      <c r="I120" s="96"/>
    </row>
    <row r="121" spans="1:9" x14ac:dyDescent="0.25">
      <c r="A121" s="84"/>
      <c r="B121" s="12" t="s">
        <v>57</v>
      </c>
      <c r="C121" s="8"/>
      <c r="D121" s="8"/>
      <c r="E121" s="13"/>
      <c r="F121" s="61"/>
      <c r="G121" s="61"/>
      <c r="H121" s="94"/>
      <c r="I121" s="96"/>
    </row>
    <row r="122" spans="1:9" x14ac:dyDescent="0.25">
      <c r="A122" s="84"/>
      <c r="B122" s="12" t="s">
        <v>170</v>
      </c>
      <c r="C122" s="8"/>
      <c r="D122" s="8"/>
      <c r="E122" s="13"/>
      <c r="F122" s="61"/>
      <c r="G122" s="61"/>
      <c r="H122" s="94"/>
      <c r="I122" s="96"/>
    </row>
    <row r="123" spans="1:9" x14ac:dyDescent="0.25">
      <c r="A123" s="84"/>
      <c r="B123" s="12" t="s">
        <v>173</v>
      </c>
      <c r="C123" s="8"/>
      <c r="D123" s="8"/>
      <c r="E123" s="13"/>
      <c r="F123" s="61"/>
      <c r="G123" s="61"/>
      <c r="H123" s="94"/>
      <c r="I123" s="96"/>
    </row>
    <row r="124" spans="1:9" x14ac:dyDescent="0.25">
      <c r="A124" s="84"/>
      <c r="B124" s="12" t="s">
        <v>58</v>
      </c>
      <c r="C124" s="8"/>
      <c r="D124" s="8"/>
      <c r="E124" s="13"/>
      <c r="F124" s="61"/>
      <c r="G124" s="61"/>
      <c r="H124" s="94"/>
      <c r="I124" s="96"/>
    </row>
    <row r="125" spans="1:9" x14ac:dyDescent="0.25">
      <c r="A125" s="84"/>
      <c r="B125" s="12" t="s">
        <v>171</v>
      </c>
      <c r="C125" s="8"/>
      <c r="D125" s="8"/>
      <c r="E125" s="13"/>
      <c r="F125" s="61"/>
      <c r="G125" s="61"/>
      <c r="H125" s="94"/>
      <c r="I125" s="96"/>
    </row>
    <row r="126" spans="1:9" x14ac:dyDescent="0.25">
      <c r="A126" s="84"/>
      <c r="B126" s="14" t="s">
        <v>175</v>
      </c>
      <c r="C126" s="15"/>
      <c r="D126" s="15"/>
      <c r="E126" s="16"/>
      <c r="F126" s="61"/>
      <c r="G126" s="61"/>
      <c r="H126" s="94"/>
      <c r="I126" s="97"/>
    </row>
    <row r="127" spans="1:9" x14ac:dyDescent="0.25">
      <c r="A127" s="44" t="s">
        <v>160</v>
      </c>
      <c r="B127" s="77" t="s">
        <v>159</v>
      </c>
      <c r="C127" s="78"/>
      <c r="D127" s="78"/>
      <c r="E127" s="79"/>
      <c r="F127" s="5"/>
      <c r="G127" s="5"/>
      <c r="H127" s="43"/>
      <c r="I127" s="41"/>
    </row>
    <row r="128" spans="1:9" ht="243" customHeight="1" x14ac:dyDescent="0.25">
      <c r="A128" s="4"/>
      <c r="B128" s="75" t="s">
        <v>158</v>
      </c>
      <c r="C128" s="75"/>
      <c r="D128" s="75"/>
      <c r="E128" s="76"/>
      <c r="F128" s="4" t="s">
        <v>44</v>
      </c>
      <c r="G128" s="4">
        <v>1</v>
      </c>
      <c r="H128" s="45">
        <v>0</v>
      </c>
      <c r="I128" s="45">
        <f>H128*G128</f>
        <v>0</v>
      </c>
    </row>
    <row r="131" spans="1:9" x14ac:dyDescent="0.25">
      <c r="A131" s="47" t="s">
        <v>66</v>
      </c>
      <c r="B131" s="47"/>
      <c r="C131" s="47"/>
      <c r="D131" s="47"/>
      <c r="E131" s="47"/>
      <c r="F131" s="47"/>
      <c r="G131" s="47"/>
      <c r="H131" s="47"/>
      <c r="I131" s="24">
        <f>I116+I106+I87+I74+I57+I25+I3+I128</f>
        <v>0</v>
      </c>
    </row>
  </sheetData>
  <mergeCells count="62">
    <mergeCell ref="I106:I114"/>
    <mergeCell ref="I116:I126"/>
    <mergeCell ref="A131:H131"/>
    <mergeCell ref="B23:I23"/>
    <mergeCell ref="I87:I104"/>
    <mergeCell ref="A106:A114"/>
    <mergeCell ref="F106:F114"/>
    <mergeCell ref="G106:G114"/>
    <mergeCell ref="H106:H114"/>
    <mergeCell ref="F87:F104"/>
    <mergeCell ref="G87:G104"/>
    <mergeCell ref="H87:H104"/>
    <mergeCell ref="A116:A126"/>
    <mergeCell ref="F116:F126"/>
    <mergeCell ref="G116:G126"/>
    <mergeCell ref="H116:H126"/>
    <mergeCell ref="I3:I15"/>
    <mergeCell ref="A21:H21"/>
    <mergeCell ref="I25:I55"/>
    <mergeCell ref="I57:I72"/>
    <mergeCell ref="I74:I85"/>
    <mergeCell ref="G3:G15"/>
    <mergeCell ref="H3:H15"/>
    <mergeCell ref="A25:A55"/>
    <mergeCell ref="F25:F55"/>
    <mergeCell ref="G25:G55"/>
    <mergeCell ref="H25:H55"/>
    <mergeCell ref="C15:E15"/>
    <mergeCell ref="B25:E25"/>
    <mergeCell ref="F3:F15"/>
    <mergeCell ref="B3:E3"/>
    <mergeCell ref="F57:F72"/>
    <mergeCell ref="G57:G72"/>
    <mergeCell ref="H57:H72"/>
    <mergeCell ref="A74:A85"/>
    <mergeCell ref="F74:F85"/>
    <mergeCell ref="G74:G85"/>
    <mergeCell ref="H74:H85"/>
    <mergeCell ref="A87:A104"/>
    <mergeCell ref="B87:E87"/>
    <mergeCell ref="B106:E106"/>
    <mergeCell ref="B116:E116"/>
    <mergeCell ref="B57:E57"/>
    <mergeCell ref="B74:E74"/>
    <mergeCell ref="A57:A72"/>
    <mergeCell ref="A4:A15"/>
    <mergeCell ref="B9:E9"/>
    <mergeCell ref="B10:E10"/>
    <mergeCell ref="B11:E11"/>
    <mergeCell ref="B12:E12"/>
    <mergeCell ref="B13:E13"/>
    <mergeCell ref="B14:E14"/>
    <mergeCell ref="B4:E4"/>
    <mergeCell ref="B5:E5"/>
    <mergeCell ref="B6:E6"/>
    <mergeCell ref="B7:E7"/>
    <mergeCell ref="B8:E8"/>
    <mergeCell ref="B128:E128"/>
    <mergeCell ref="B127:E127"/>
    <mergeCell ref="B52:E52"/>
    <mergeCell ref="B53:E53"/>
    <mergeCell ref="B2:E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B6FE-26FA-4A5C-A6AE-C575C68DC192}">
  <dimension ref="A2:I26"/>
  <sheetViews>
    <sheetView workbookViewId="0">
      <selection activeCell="B4" sqref="B4:E17"/>
    </sheetView>
  </sheetViews>
  <sheetFormatPr defaultRowHeight="15" x14ac:dyDescent="0.25"/>
  <cols>
    <col min="1" max="1" width="5.7109375" style="5" bestFit="1" customWidth="1"/>
    <col min="2" max="2" width="44.5703125" customWidth="1"/>
    <col min="5" max="5" width="79" customWidth="1"/>
    <col min="6" max="6" width="13.5703125" bestFit="1" customWidth="1"/>
    <col min="7" max="7" width="7.7109375" bestFit="1" customWidth="1"/>
    <col min="8" max="8" width="14.7109375" bestFit="1" customWidth="1"/>
    <col min="9" max="9" width="12.28515625" customWidth="1"/>
  </cols>
  <sheetData>
    <row r="2" spans="1:9" x14ac:dyDescent="0.25">
      <c r="A2" s="27" t="s">
        <v>15</v>
      </c>
      <c r="B2" s="54" t="s">
        <v>33</v>
      </c>
      <c r="C2" s="54"/>
      <c r="D2" s="54"/>
      <c r="E2" s="54"/>
      <c r="F2" s="28" t="s">
        <v>10</v>
      </c>
      <c r="G2" s="27" t="s">
        <v>11</v>
      </c>
      <c r="H2" s="27" t="s">
        <v>12</v>
      </c>
      <c r="I2" s="27" t="s">
        <v>13</v>
      </c>
    </row>
    <row r="3" spans="1:9" ht="18.75" x14ac:dyDescent="0.25">
      <c r="A3" s="6" t="s">
        <v>137</v>
      </c>
      <c r="B3" s="69" t="s">
        <v>136</v>
      </c>
      <c r="C3" s="69"/>
      <c r="D3" s="69"/>
      <c r="E3" s="69"/>
      <c r="F3" s="103" t="s">
        <v>14</v>
      </c>
      <c r="G3" s="50">
        <v>1</v>
      </c>
      <c r="H3" s="98"/>
      <c r="I3" s="48">
        <f>G3*H3</f>
        <v>0</v>
      </c>
    </row>
    <row r="4" spans="1:9" ht="15" customHeight="1" x14ac:dyDescent="0.25">
      <c r="A4" s="83" t="s">
        <v>138</v>
      </c>
      <c r="B4" s="106" t="s">
        <v>140</v>
      </c>
      <c r="C4" s="107"/>
      <c r="D4" s="107"/>
      <c r="E4" s="108"/>
      <c r="F4" s="104"/>
      <c r="G4" s="51"/>
      <c r="H4" s="99"/>
      <c r="I4" s="49"/>
    </row>
    <row r="5" spans="1:9" x14ac:dyDescent="0.25">
      <c r="A5" s="84"/>
      <c r="B5" s="109"/>
      <c r="C5" s="73"/>
      <c r="D5" s="73"/>
      <c r="E5" s="110"/>
      <c r="F5" s="104"/>
      <c r="G5" s="51"/>
      <c r="H5" s="99"/>
      <c r="I5" s="49"/>
    </row>
    <row r="6" spans="1:9" x14ac:dyDescent="0.25">
      <c r="A6" s="84"/>
      <c r="B6" s="109"/>
      <c r="C6" s="73"/>
      <c r="D6" s="73"/>
      <c r="E6" s="110"/>
      <c r="F6" s="104"/>
      <c r="G6" s="51"/>
      <c r="H6" s="99"/>
      <c r="I6" s="49"/>
    </row>
    <row r="7" spans="1:9" x14ac:dyDescent="0.25">
      <c r="A7" s="84"/>
      <c r="B7" s="109"/>
      <c r="C7" s="73"/>
      <c r="D7" s="73"/>
      <c r="E7" s="110"/>
      <c r="F7" s="104"/>
      <c r="G7" s="51"/>
      <c r="H7" s="99"/>
      <c r="I7" s="49"/>
    </row>
    <row r="8" spans="1:9" x14ac:dyDescent="0.25">
      <c r="A8" s="84"/>
      <c r="B8" s="109"/>
      <c r="C8" s="73"/>
      <c r="D8" s="73"/>
      <c r="E8" s="110"/>
      <c r="F8" s="104"/>
      <c r="G8" s="51"/>
      <c r="H8" s="99"/>
      <c r="I8" s="49"/>
    </row>
    <row r="9" spans="1:9" x14ac:dyDescent="0.25">
      <c r="A9" s="84"/>
      <c r="B9" s="109"/>
      <c r="C9" s="73"/>
      <c r="D9" s="73"/>
      <c r="E9" s="110"/>
      <c r="F9" s="104"/>
      <c r="G9" s="51"/>
      <c r="H9" s="99"/>
      <c r="I9" s="49"/>
    </row>
    <row r="10" spans="1:9" x14ac:dyDescent="0.25">
      <c r="A10" s="84"/>
      <c r="B10" s="109"/>
      <c r="C10" s="73"/>
      <c r="D10" s="73"/>
      <c r="E10" s="110"/>
      <c r="F10" s="104"/>
      <c r="G10" s="51"/>
      <c r="H10" s="99"/>
      <c r="I10" s="49"/>
    </row>
    <row r="11" spans="1:9" x14ac:dyDescent="0.25">
      <c r="A11" s="84"/>
      <c r="B11" s="109"/>
      <c r="C11" s="73"/>
      <c r="D11" s="73"/>
      <c r="E11" s="110"/>
      <c r="F11" s="104"/>
      <c r="G11" s="51"/>
      <c r="H11" s="99"/>
      <c r="I11" s="49"/>
    </row>
    <row r="12" spans="1:9" x14ac:dyDescent="0.25">
      <c r="A12" s="84"/>
      <c r="B12" s="109"/>
      <c r="C12" s="73"/>
      <c r="D12" s="73"/>
      <c r="E12" s="110"/>
      <c r="F12" s="104"/>
      <c r="G12" s="51"/>
      <c r="H12" s="99"/>
      <c r="I12" s="49"/>
    </row>
    <row r="13" spans="1:9" x14ac:dyDescent="0.25">
      <c r="A13" s="84"/>
      <c r="B13" s="109"/>
      <c r="C13" s="73"/>
      <c r="D13" s="73"/>
      <c r="E13" s="110"/>
      <c r="F13" s="104"/>
      <c r="G13" s="51"/>
      <c r="H13" s="99"/>
      <c r="I13" s="49"/>
    </row>
    <row r="14" spans="1:9" x14ac:dyDescent="0.25">
      <c r="A14" s="84"/>
      <c r="B14" s="109"/>
      <c r="C14" s="73"/>
      <c r="D14" s="73"/>
      <c r="E14" s="110"/>
      <c r="F14" s="104"/>
      <c r="G14" s="51"/>
      <c r="H14" s="99"/>
      <c r="I14" s="49"/>
    </row>
    <row r="15" spans="1:9" x14ac:dyDescent="0.25">
      <c r="A15" s="84"/>
      <c r="B15" s="109"/>
      <c r="C15" s="73"/>
      <c r="D15" s="73"/>
      <c r="E15" s="110"/>
      <c r="F15" s="104"/>
      <c r="G15" s="51"/>
      <c r="H15" s="99"/>
      <c r="I15" s="49"/>
    </row>
    <row r="16" spans="1:9" x14ac:dyDescent="0.25">
      <c r="A16" s="84"/>
      <c r="B16" s="109"/>
      <c r="C16" s="73"/>
      <c r="D16" s="73"/>
      <c r="E16" s="110"/>
      <c r="F16" s="104"/>
      <c r="G16" s="51"/>
      <c r="H16" s="99"/>
      <c r="I16" s="49"/>
    </row>
    <row r="17" spans="1:9" ht="128.25" customHeight="1" x14ac:dyDescent="0.25">
      <c r="A17" s="84"/>
      <c r="B17" s="111"/>
      <c r="C17" s="74"/>
      <c r="D17" s="74"/>
      <c r="E17" s="112"/>
      <c r="F17" s="105"/>
      <c r="G17" s="52"/>
      <c r="H17" s="100"/>
      <c r="I17" s="49"/>
    </row>
    <row r="18" spans="1:9" x14ac:dyDescent="0.25">
      <c r="B18" s="1"/>
      <c r="C18" s="1"/>
      <c r="D18" s="1"/>
      <c r="E18" s="2"/>
      <c r="F18" s="3"/>
    </row>
    <row r="19" spans="1:9" ht="18" customHeight="1" x14ac:dyDescent="0.25">
      <c r="A19" s="47" t="s">
        <v>139</v>
      </c>
      <c r="B19" s="47"/>
      <c r="C19" s="47"/>
      <c r="D19" s="47"/>
      <c r="E19" s="47"/>
      <c r="F19" s="47"/>
      <c r="G19" s="47"/>
      <c r="H19" s="47"/>
      <c r="I19" s="23">
        <f>I3</f>
        <v>0</v>
      </c>
    </row>
    <row r="21" spans="1:9" x14ac:dyDescent="0.25">
      <c r="B21" s="8"/>
      <c r="C21" s="8"/>
      <c r="D21" s="8"/>
      <c r="E21" s="8"/>
    </row>
    <row r="22" spans="1:9" x14ac:dyDescent="0.25">
      <c r="B22" s="8"/>
      <c r="C22" s="8"/>
      <c r="D22" s="8"/>
      <c r="E22" s="8"/>
    </row>
    <row r="23" spans="1:9" x14ac:dyDescent="0.25">
      <c r="B23" s="8"/>
      <c r="C23" s="8"/>
      <c r="D23" s="8"/>
      <c r="E23" s="8"/>
    </row>
    <row r="24" spans="1:9" x14ac:dyDescent="0.25">
      <c r="B24" s="8"/>
      <c r="C24" s="8"/>
      <c r="D24" s="8"/>
      <c r="E24" s="8"/>
    </row>
    <row r="25" spans="1:9" x14ac:dyDescent="0.25">
      <c r="B25" s="8"/>
      <c r="C25" s="8"/>
      <c r="D25" s="8"/>
      <c r="E25" s="8"/>
    </row>
    <row r="26" spans="1:9" x14ac:dyDescent="0.25">
      <c r="B26" s="8"/>
      <c r="C26" s="8"/>
      <c r="D26" s="8"/>
      <c r="E26" s="8"/>
    </row>
  </sheetData>
  <mergeCells count="9">
    <mergeCell ref="I3:I17"/>
    <mergeCell ref="B4:E17"/>
    <mergeCell ref="A19:H19"/>
    <mergeCell ref="A4:A17"/>
    <mergeCell ref="B2:E2"/>
    <mergeCell ref="B3:E3"/>
    <mergeCell ref="F3:F17"/>
    <mergeCell ref="G3:G17"/>
    <mergeCell ref="H3:H17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5233-064D-41A4-A03A-464597661347}">
  <dimension ref="A1:H9"/>
  <sheetViews>
    <sheetView workbookViewId="0">
      <selection activeCell="G21" sqref="G21"/>
    </sheetView>
  </sheetViews>
  <sheetFormatPr defaultRowHeight="15" x14ac:dyDescent="0.25"/>
  <cols>
    <col min="7" max="7" width="67" customWidth="1"/>
    <col min="8" max="8" width="19.140625" style="5" customWidth="1"/>
  </cols>
  <sheetData>
    <row r="1" spans="1:8" ht="21" x14ac:dyDescent="0.35">
      <c r="A1" s="113" t="s">
        <v>67</v>
      </c>
      <c r="B1" s="113"/>
      <c r="C1" s="113"/>
      <c r="D1" s="113"/>
      <c r="E1" s="113"/>
      <c r="F1" s="113"/>
      <c r="G1" s="113"/>
      <c r="H1" s="113"/>
    </row>
    <row r="2" spans="1:8" ht="21" x14ac:dyDescent="0.35">
      <c r="A2" s="22"/>
      <c r="B2" s="22"/>
      <c r="C2" s="22"/>
      <c r="D2" s="22"/>
      <c r="E2" s="22"/>
      <c r="F2" s="22"/>
      <c r="G2" s="22"/>
      <c r="H2" s="25"/>
    </row>
    <row r="3" spans="1:8" ht="21" x14ac:dyDescent="0.35">
      <c r="A3" s="114" t="s">
        <v>110</v>
      </c>
      <c r="B3" s="114"/>
      <c r="C3" s="114"/>
      <c r="D3" s="114"/>
      <c r="E3" s="114"/>
      <c r="F3" s="114"/>
      <c r="G3" s="114"/>
      <c r="H3" s="26">
        <f>'1. Građevinski radovi i oprema'!I46</f>
        <v>0</v>
      </c>
    </row>
    <row r="4" spans="1:8" ht="21" x14ac:dyDescent="0.35">
      <c r="A4" s="22"/>
      <c r="B4" s="22"/>
      <c r="C4" s="22"/>
      <c r="D4" s="22"/>
      <c r="E4" s="22"/>
      <c r="F4" s="22"/>
      <c r="G4" s="22"/>
      <c r="H4" s="25"/>
    </row>
    <row r="5" spans="1:8" ht="21" x14ac:dyDescent="0.35">
      <c r="A5" s="114" t="s">
        <v>68</v>
      </c>
      <c r="B5" s="114"/>
      <c r="C5" s="114"/>
      <c r="D5" s="114"/>
      <c r="E5" s="114"/>
      <c r="F5" s="114"/>
      <c r="G5" s="114"/>
      <c r="H5" s="26">
        <f>'2. Elektromontaža i oprema'!I131</f>
        <v>0</v>
      </c>
    </row>
    <row r="6" spans="1:8" ht="21" x14ac:dyDescent="0.35">
      <c r="A6" s="36"/>
      <c r="B6" s="36"/>
      <c r="C6" s="36"/>
      <c r="D6" s="36"/>
      <c r="E6" s="36"/>
      <c r="F6" s="36"/>
      <c r="G6" s="36"/>
      <c r="H6" s="35"/>
    </row>
    <row r="7" spans="1:8" ht="21" x14ac:dyDescent="0.35">
      <c r="A7" s="114" t="s">
        <v>141</v>
      </c>
      <c r="B7" s="114"/>
      <c r="C7" s="114"/>
      <c r="D7" s="114"/>
      <c r="E7" s="114"/>
      <c r="F7" s="114"/>
      <c r="G7" s="114"/>
      <c r="H7" s="35">
        <f>'3. Smart Platforma '!I19</f>
        <v>0</v>
      </c>
    </row>
    <row r="8" spans="1:8" ht="21" x14ac:dyDescent="0.35">
      <c r="A8" s="22"/>
      <c r="B8" s="22"/>
      <c r="C8" s="22"/>
      <c r="D8" s="22"/>
      <c r="E8" s="22"/>
      <c r="F8" s="22"/>
      <c r="G8" s="22"/>
      <c r="H8" s="25"/>
    </row>
    <row r="9" spans="1:8" ht="21" x14ac:dyDescent="0.35">
      <c r="A9" s="114" t="s">
        <v>69</v>
      </c>
      <c r="B9" s="114"/>
      <c r="C9" s="114"/>
      <c r="D9" s="114"/>
      <c r="E9" s="114"/>
      <c r="F9" s="114"/>
      <c r="G9" s="114"/>
      <c r="H9" s="26">
        <f>H7+H5+H3</f>
        <v>0</v>
      </c>
    </row>
  </sheetData>
  <mergeCells count="5">
    <mergeCell ref="A1:H1"/>
    <mergeCell ref="A3:G3"/>
    <mergeCell ref="A5:G5"/>
    <mergeCell ref="A9:G9"/>
    <mergeCell ref="A7:G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Naslovnica</vt:lpstr>
      <vt:lpstr>1. Građevinski radovi i oprema</vt:lpstr>
      <vt:lpstr>2. Elektromontaža i oprema</vt:lpstr>
      <vt:lpstr>3. Smart Platforma 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Brinje</dc:creator>
  <cp:lastModifiedBy>Ivica Perković</cp:lastModifiedBy>
  <cp:lastPrinted>2025-04-15T09:57:44Z</cp:lastPrinted>
  <dcterms:created xsi:type="dcterms:W3CDTF">2023-10-12T07:04:03Z</dcterms:created>
  <dcterms:modified xsi:type="dcterms:W3CDTF">2025-04-15T09:58:48Z</dcterms:modified>
</cp:coreProperties>
</file>