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ćina Brinje\Documents\D disk\Ivica\JEDNOSTAVNA NABAVA - POZIVI\Modernizacija nerazvrstane ceste Drenovac - Fumići 2025\"/>
    </mc:Choice>
  </mc:AlternateContent>
  <xr:revisionPtr revIDLastSave="0" documentId="13_ncr:1_{E71F8A51-784D-460F-BE98-2CC7DCBA246A}" xr6:coauthVersionLast="47" xr6:coauthVersionMax="47" xr10:uidLastSave="{00000000-0000-0000-0000-000000000000}"/>
  <bookViews>
    <workbookView xWindow="-120" yWindow="-120" windowWidth="29040" windowHeight="15720" xr2:uid="{6D46810F-4DEA-449D-B482-7BF891C24C5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41" i="1" l="1"/>
  <c r="F39" i="1"/>
  <c r="F37" i="1"/>
  <c r="F35" i="1"/>
  <c r="F33" i="1"/>
  <c r="F18" i="1"/>
  <c r="F16" i="1"/>
  <c r="F14" i="1"/>
  <c r="F12" i="1"/>
  <c r="F10" i="1"/>
  <c r="F22" i="1" l="1"/>
  <c r="F43" i="1"/>
  <c r="F48" i="1" l="1"/>
  <c r="F49" i="1" s="1"/>
  <c r="F50" i="1" s="1"/>
</calcChain>
</file>

<file path=xl/sharedStrings.xml><?xml version="1.0" encoding="utf-8"?>
<sst xmlns="http://schemas.openxmlformats.org/spreadsheetml/2006/main" count="61" uniqueCount="41">
  <si>
    <t>RED.BR.</t>
  </si>
  <si>
    <t>OPIS  RADA</t>
  </si>
  <si>
    <t>JM</t>
  </si>
  <si>
    <t>KOLIČINA</t>
  </si>
  <si>
    <t>1.</t>
  </si>
  <si>
    <t>m</t>
  </si>
  <si>
    <t>2.</t>
  </si>
  <si>
    <t>m2</t>
  </si>
  <si>
    <t>3.</t>
  </si>
  <si>
    <t>4.</t>
  </si>
  <si>
    <t>5.</t>
  </si>
  <si>
    <t>Izrada bankina od kamenog materijala uz rub prometnice u sloju debljine asfalta i širine 50 cm.</t>
  </si>
  <si>
    <t>UKUPNO:</t>
  </si>
  <si>
    <t>Naručitelj:</t>
  </si>
  <si>
    <t>OPĆINA BRINJE, Frankopanska 35, 53260 Brinje, OIB: 37242293454</t>
  </si>
  <si>
    <t>Predmet:</t>
  </si>
  <si>
    <t>UKUPNO (BEZ PDV-A)</t>
  </si>
  <si>
    <t>CIJENA (BEZ PDV-A)</t>
  </si>
  <si>
    <t>SVEUKUPNO (bez PDV-a)</t>
  </si>
  <si>
    <t>PDV</t>
  </si>
  <si>
    <t>SVEUKUPNO (sa PDV-om)</t>
  </si>
  <si>
    <t>Ponuditelj: _____________________________________________________________________________</t>
  </si>
  <si>
    <t>Dobava i ugradnja habajućeg sloja asfalta AC 16 surf u sloju debljine 6 cm u uvaljanom stanju na pripremljene površine.</t>
  </si>
  <si>
    <t>Dobava i ugradnja tamponskog kamenog materijala na isprofiliranu podlogu u sloju debljine 30 cm u uvaljanom stanju.</t>
  </si>
  <si>
    <t>m3</t>
  </si>
  <si>
    <t xml:space="preserve">Strojno frezanje postojećeg asfalta radi izrade spoja sa novim asfaltom </t>
  </si>
  <si>
    <t>duljina 300 m</t>
  </si>
  <si>
    <t>širina 2,6 m</t>
  </si>
  <si>
    <t>TROŠKOVNIK MODERNIZACIJE NERAZVRSTANIH CESTA NA PODRUČJU NASELJA DRENOVAC - FUMIĆI</t>
  </si>
  <si>
    <t>Strojno rezanje postojećeg asfalta radi izrade spoja sa novim asfaltom.</t>
  </si>
  <si>
    <t>Strojna i ručna priprema tamponske površine na proširenju postojećeg puta sa potrebnim skidanjem površinski onečišćenog materijala i dosipavanje sa čistim kamenim materijalom uz planiranje i valjanje.</t>
  </si>
  <si>
    <t>Čišćenje i špricanje postojećeg asfalta bitumenskom emulzijom</t>
  </si>
  <si>
    <t>Dobava i ugradnja izravnavajućeg sloja asfalta BNS 16 na prethodno pošpricanu i očišćenu asfaltnu podlogu i na prošireni dio prometnice.</t>
  </si>
  <si>
    <t>t</t>
  </si>
  <si>
    <t>Dobava i ugradnja habajućeg sloja asfalta AB 11 surf u sloju debljine 4 cm u uvaljanom stanju na pripremljene površine.</t>
  </si>
  <si>
    <t>6.</t>
  </si>
  <si>
    <t>1. NERAZVRSTANA CESTA DRENOVAC FAZA II</t>
  </si>
  <si>
    <t>duljina 450 m</t>
  </si>
  <si>
    <t>širina 4,0 m</t>
  </si>
  <si>
    <t>2. NERAZVRSTANA CESTA DRENOVAC - FUMIĆI</t>
  </si>
  <si>
    <t>Strojno skidanje postojećeg površinskog sloja makadamskog puta koji je obrasao u travu sa utovarom iskopanog materijala na kamion i odvozom na deponiju.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</si>
</sst>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€_-;\-* #,##0.00\ _€_-;_-* &quot;-&quot;??\ _€_-;_-@_-"/>
    <numFmt numFmtId="165" formatCode="#,##0.00\ [$€-1];\-#,##0.00\ [$€-1]"/>
    <numFmt numFmtId="166" formatCode="#,##0.00\ [$€-1]"/>
    <numFmt numFmtId="167" formatCode="#,##0.00\ _k_n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</font>
    <font>
      <sz val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43" fontId="4" fillId="0" borderId="0" xfId="1" applyFont="1"/>
    <xf numFmtId="0" fontId="5" fillId="0" borderId="0" xfId="0" applyFont="1"/>
    <xf numFmtId="0" fontId="6" fillId="0" borderId="0" xfId="0" applyFont="1"/>
    <xf numFmtId="0" fontId="7" fillId="2" borderId="0" xfId="0" applyFont="1" applyFill="1" applyAlignment="1">
      <alignment horizontal="center"/>
    </xf>
    <xf numFmtId="43" fontId="7" fillId="2" borderId="0" xfId="1" applyFont="1" applyFill="1" applyAlignment="1">
      <alignment horizontal="center"/>
    </xf>
    <xf numFmtId="0" fontId="5" fillId="0" borderId="0" xfId="0" applyFont="1" applyAlignment="1">
      <alignment horizontal="center"/>
    </xf>
    <xf numFmtId="43" fontId="5" fillId="0" borderId="0" xfId="1" applyFont="1"/>
    <xf numFmtId="0" fontId="3" fillId="0" borderId="0" xfId="0" applyFont="1" applyAlignment="1">
      <alignment vertical="justify"/>
    </xf>
    <xf numFmtId="0" fontId="3" fillId="0" borderId="0" xfId="0" quotePrefix="1" applyFont="1" applyAlignment="1">
      <alignment horizontal="left" wrapText="1"/>
    </xf>
    <xf numFmtId="0" fontId="0" fillId="0" borderId="1" xfId="0" applyBorder="1" applyAlignment="1">
      <alignment horizontal="center"/>
    </xf>
    <xf numFmtId="43" fontId="0" fillId="0" borderId="1" xfId="1" applyFont="1" applyBorder="1"/>
    <xf numFmtId="165" fontId="3" fillId="0" borderId="1" xfId="1" applyNumberFormat="1" applyFont="1" applyBorder="1"/>
    <xf numFmtId="165" fontId="0" fillId="0" borderId="1" xfId="1" applyNumberFormat="1" applyFont="1" applyBorder="1"/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horizontal="center"/>
    </xf>
    <xf numFmtId="43" fontId="3" fillId="0" borderId="1" xfId="1" applyFont="1" applyBorder="1"/>
    <xf numFmtId="166" fontId="4" fillId="0" borderId="0" xfId="1" applyNumberFormat="1" applyFont="1"/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3" fontId="5" fillId="0" borderId="0" xfId="1" applyFont="1" applyBorder="1" applyAlignment="1">
      <alignment horizontal="center" vertical="center"/>
    </xf>
    <xf numFmtId="165" fontId="5" fillId="0" borderId="0" xfId="1" applyNumberFormat="1" applyFont="1" applyBorder="1" applyAlignment="1">
      <alignment horizontal="center" vertical="center"/>
    </xf>
    <xf numFmtId="0" fontId="5" fillId="0" borderId="0" xfId="0" quotePrefix="1" applyFont="1" applyAlignment="1">
      <alignment horizontal="left" vertical="center" wrapText="1"/>
    </xf>
    <xf numFmtId="43" fontId="5" fillId="0" borderId="0" xfId="1" applyFont="1" applyBorder="1" applyAlignment="1">
      <alignment vertical="center"/>
    </xf>
    <xf numFmtId="165" fontId="4" fillId="0" borderId="0" xfId="1" applyNumberFormat="1" applyFont="1" applyAlignment="1">
      <alignment horizontal="center" vertical="center"/>
    </xf>
    <xf numFmtId="165" fontId="5" fillId="0" borderId="0" xfId="1" applyNumberFormat="1" applyFont="1" applyBorder="1" applyAlignment="1">
      <alignment vertical="center"/>
    </xf>
    <xf numFmtId="166" fontId="4" fillId="0" borderId="0" xfId="1" applyNumberFormat="1" applyFont="1" applyAlignment="1">
      <alignment horizontal="center" vertical="center"/>
    </xf>
    <xf numFmtId="49" fontId="9" fillId="0" borderId="2" xfId="0" applyNumberFormat="1" applyFont="1" applyBorder="1" applyAlignment="1">
      <alignment vertical="top"/>
    </xf>
    <xf numFmtId="0" fontId="9" fillId="0" borderId="2" xfId="0" applyFont="1" applyBorder="1" applyAlignment="1">
      <alignment vertical="top"/>
    </xf>
    <xf numFmtId="49" fontId="5" fillId="0" borderId="0" xfId="0" applyNumberFormat="1" applyFont="1"/>
    <xf numFmtId="49" fontId="5" fillId="0" borderId="0" xfId="0" applyNumberFormat="1" applyFont="1" applyAlignment="1">
      <alignment wrapText="1"/>
    </xf>
    <xf numFmtId="4" fontId="5" fillId="0" borderId="0" xfId="0" applyNumberFormat="1" applyFont="1"/>
    <xf numFmtId="0" fontId="9" fillId="0" borderId="0" xfId="0" applyFont="1" applyAlignment="1">
      <alignment horizontal="right" vertical="top"/>
    </xf>
    <xf numFmtId="167" fontId="9" fillId="0" borderId="0" xfId="0" applyNumberFormat="1" applyFont="1" applyAlignment="1">
      <alignment horizontal="right" wrapText="1"/>
    </xf>
    <xf numFmtId="167" fontId="9" fillId="0" borderId="2" xfId="0" applyNumberFormat="1" applyFont="1" applyBorder="1" applyAlignment="1">
      <alignment horizontal="center" vertical="center" wrapText="1"/>
    </xf>
    <xf numFmtId="167" fontId="9" fillId="0" borderId="0" xfId="0" applyNumberFormat="1" applyFont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right" vertical="top"/>
    </xf>
    <xf numFmtId="0" fontId="10" fillId="0" borderId="0" xfId="0" applyFont="1" applyAlignment="1">
      <alignment horizontal="left" vertical="top" wrapText="1"/>
    </xf>
    <xf numFmtId="49" fontId="5" fillId="0" borderId="0" xfId="0" applyNumberFormat="1" applyFont="1" applyAlignment="1">
      <alignment horizontal="left"/>
    </xf>
    <xf numFmtId="0" fontId="8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left"/>
    </xf>
    <xf numFmtId="0" fontId="8" fillId="4" borderId="0" xfId="0" applyFont="1" applyFill="1" applyAlignment="1">
      <alignment horizontal="left"/>
    </xf>
    <xf numFmtId="0" fontId="9" fillId="0" borderId="2" xfId="0" applyFont="1" applyBorder="1" applyAlignment="1">
      <alignment horizontal="right" vertical="top"/>
    </xf>
    <xf numFmtId="43" fontId="3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E3670-967E-4700-A2DF-13B1669D8B3C}">
  <dimension ref="A2:F54"/>
  <sheetViews>
    <sheetView tabSelected="1" topLeftCell="A25" workbookViewId="0">
      <selection activeCell="J20" sqref="J20"/>
    </sheetView>
  </sheetViews>
  <sheetFormatPr defaultRowHeight="15" x14ac:dyDescent="0.25"/>
  <cols>
    <col min="1" max="1" width="11.140625" customWidth="1"/>
    <col min="2" max="2" width="23.28515625" customWidth="1"/>
    <col min="5" max="5" width="15.28515625" customWidth="1"/>
    <col min="6" max="6" width="17.85546875" customWidth="1"/>
  </cols>
  <sheetData>
    <row r="2" spans="1:6" x14ac:dyDescent="0.25">
      <c r="A2" s="38" t="s">
        <v>13</v>
      </c>
      <c r="B2" s="43" t="s">
        <v>14</v>
      </c>
      <c r="C2" s="43"/>
      <c r="D2" s="43"/>
      <c r="E2" s="43"/>
      <c r="F2" s="43"/>
    </row>
    <row r="3" spans="1:6" ht="27" customHeight="1" x14ac:dyDescent="0.25">
      <c r="A3" s="39" t="s">
        <v>15</v>
      </c>
      <c r="B3" s="44" t="s">
        <v>28</v>
      </c>
      <c r="C3" s="44"/>
      <c r="D3" s="44"/>
      <c r="E3" s="44"/>
      <c r="F3" s="44"/>
    </row>
    <row r="4" spans="1:6" x14ac:dyDescent="0.25">
      <c r="A4" s="20"/>
      <c r="B4" s="20"/>
      <c r="C4" s="20"/>
      <c r="D4" s="20"/>
      <c r="E4" s="20"/>
      <c r="F4" s="20"/>
    </row>
    <row r="5" spans="1:6" ht="15.75" customHeight="1" x14ac:dyDescent="0.25">
      <c r="A5" s="45" t="s">
        <v>36</v>
      </c>
      <c r="B5" s="45"/>
      <c r="C5" s="45"/>
      <c r="D5" s="45"/>
      <c r="E5" s="45"/>
      <c r="F5" s="45"/>
    </row>
    <row r="6" spans="1:6" ht="15.75" x14ac:dyDescent="0.25">
      <c r="A6" s="50" t="s">
        <v>37</v>
      </c>
      <c r="B6" s="50"/>
      <c r="C6" s="1"/>
      <c r="D6" s="2"/>
      <c r="E6" s="48"/>
      <c r="F6" s="48"/>
    </row>
    <row r="7" spans="1:6" ht="15.75" x14ac:dyDescent="0.25">
      <c r="A7" s="3" t="s">
        <v>38</v>
      </c>
      <c r="B7" s="4"/>
      <c r="C7" s="1"/>
      <c r="D7" s="2"/>
      <c r="E7" s="48"/>
      <c r="F7" s="48"/>
    </row>
    <row r="8" spans="1:6" x14ac:dyDescent="0.25">
      <c r="A8" s="5" t="s">
        <v>0</v>
      </c>
      <c r="B8" s="5" t="s">
        <v>1</v>
      </c>
      <c r="C8" s="5" t="s">
        <v>2</v>
      </c>
      <c r="D8" s="6" t="s">
        <v>3</v>
      </c>
      <c r="E8" s="6" t="s">
        <v>17</v>
      </c>
      <c r="F8" s="6" t="s">
        <v>16</v>
      </c>
    </row>
    <row r="9" spans="1:6" x14ac:dyDescent="0.25">
      <c r="A9" s="3"/>
      <c r="B9" s="3"/>
      <c r="C9" s="7"/>
      <c r="D9" s="8"/>
      <c r="E9" s="8"/>
      <c r="F9" s="8"/>
    </row>
    <row r="10" spans="1:6" ht="51" x14ac:dyDescent="0.25">
      <c r="A10" s="21" t="s">
        <v>4</v>
      </c>
      <c r="B10" s="24" t="s">
        <v>29</v>
      </c>
      <c r="C10" s="21" t="s">
        <v>5</v>
      </c>
      <c r="D10" s="22">
        <v>15</v>
      </c>
      <c r="E10" s="23"/>
      <c r="F10" s="23">
        <f>E10*D10</f>
        <v>0</v>
      </c>
    </row>
    <row r="11" spans="1:6" x14ac:dyDescent="0.25">
      <c r="A11" s="21"/>
      <c r="B11" s="24"/>
      <c r="C11" s="21"/>
      <c r="D11" s="22"/>
      <c r="E11" s="23"/>
      <c r="F11" s="23"/>
    </row>
    <row r="12" spans="1:6" ht="114.75" x14ac:dyDescent="0.25">
      <c r="A12" s="21" t="s">
        <v>6</v>
      </c>
      <c r="B12" s="24" t="s">
        <v>30</v>
      </c>
      <c r="C12" s="21" t="s">
        <v>7</v>
      </c>
      <c r="D12" s="22">
        <v>900</v>
      </c>
      <c r="E12" s="23"/>
      <c r="F12" s="23">
        <f>E12*D12</f>
        <v>0</v>
      </c>
    </row>
    <row r="13" spans="1:6" x14ac:dyDescent="0.25">
      <c r="A13" s="21"/>
      <c r="B13" s="24"/>
      <c r="C13" s="21"/>
      <c r="D13" s="22"/>
      <c r="E13" s="23"/>
      <c r="F13" s="23"/>
    </row>
    <row r="14" spans="1:6" ht="38.25" x14ac:dyDescent="0.25">
      <c r="A14" s="21" t="s">
        <v>8</v>
      </c>
      <c r="B14" s="24" t="s">
        <v>31</v>
      </c>
      <c r="C14" s="21" t="s">
        <v>7</v>
      </c>
      <c r="D14" s="22">
        <v>900</v>
      </c>
      <c r="E14" s="23"/>
      <c r="F14" s="23">
        <f>E14*D14</f>
        <v>0</v>
      </c>
    </row>
    <row r="15" spans="1:6" x14ac:dyDescent="0.25">
      <c r="A15" s="21"/>
      <c r="B15" s="24"/>
      <c r="C15" s="21"/>
      <c r="D15" s="22"/>
      <c r="E15" s="23"/>
      <c r="F15" s="23"/>
    </row>
    <row r="16" spans="1:6" ht="84" customHeight="1" x14ac:dyDescent="0.25">
      <c r="A16" s="21" t="s">
        <v>9</v>
      </c>
      <c r="B16" s="24" t="s">
        <v>32</v>
      </c>
      <c r="C16" s="21" t="s">
        <v>33</v>
      </c>
      <c r="D16" s="22">
        <v>135</v>
      </c>
      <c r="E16" s="23"/>
      <c r="F16" s="23">
        <f>G1</f>
        <v>0</v>
      </c>
    </row>
    <row r="17" spans="1:6" x14ac:dyDescent="0.25">
      <c r="A17" s="21"/>
      <c r="B17" s="24"/>
      <c r="C17" s="21"/>
      <c r="D17" s="22"/>
      <c r="E17" s="23"/>
      <c r="F17" s="23"/>
    </row>
    <row r="18" spans="1:6" ht="63.75" x14ac:dyDescent="0.25">
      <c r="A18" s="21" t="s">
        <v>10</v>
      </c>
      <c r="B18" s="24" t="s">
        <v>34</v>
      </c>
      <c r="C18" s="21" t="s">
        <v>7</v>
      </c>
      <c r="D18" s="22">
        <v>1800</v>
      </c>
      <c r="E18" s="23"/>
      <c r="F18" s="23">
        <f>E18*D18</f>
        <v>0</v>
      </c>
    </row>
    <row r="19" spans="1:6" x14ac:dyDescent="0.25">
      <c r="A19" s="21"/>
      <c r="B19" s="24"/>
      <c r="C19" s="21"/>
      <c r="D19" s="22"/>
      <c r="E19" s="23"/>
      <c r="F19" s="23"/>
    </row>
    <row r="20" spans="1:6" ht="63.75" x14ac:dyDescent="0.25">
      <c r="A20" s="21" t="s">
        <v>35</v>
      </c>
      <c r="B20" s="24" t="s">
        <v>11</v>
      </c>
      <c r="C20" s="21" t="s">
        <v>5</v>
      </c>
      <c r="D20" s="22">
        <v>900</v>
      </c>
      <c r="E20" s="23"/>
      <c r="F20" s="23">
        <f>E20*D20</f>
        <v>0</v>
      </c>
    </row>
    <row r="21" spans="1:6" x14ac:dyDescent="0.25">
      <c r="A21" s="9"/>
      <c r="B21" s="10"/>
      <c r="C21" s="11"/>
      <c r="D21" s="12"/>
      <c r="E21" s="13"/>
      <c r="F21" s="14"/>
    </row>
    <row r="22" spans="1:6" ht="15.75" x14ac:dyDescent="0.25">
      <c r="A22" s="15"/>
      <c r="B22" s="16"/>
      <c r="C22" s="52" t="s">
        <v>12</v>
      </c>
      <c r="D22" s="52"/>
      <c r="E22" s="2"/>
      <c r="F22" s="26">
        <f>SUM(F10:F20)</f>
        <v>0</v>
      </c>
    </row>
    <row r="28" spans="1:6" ht="15.75" customHeight="1" x14ac:dyDescent="0.25">
      <c r="A28" s="46" t="s">
        <v>39</v>
      </c>
      <c r="B28" s="46"/>
      <c r="C28" s="46"/>
      <c r="D28" s="46"/>
      <c r="E28" s="46"/>
      <c r="F28" s="46"/>
    </row>
    <row r="29" spans="1:6" ht="15.75" x14ac:dyDescent="0.25">
      <c r="A29" s="3" t="s">
        <v>26</v>
      </c>
      <c r="B29" s="4"/>
      <c r="C29" s="1"/>
      <c r="D29" s="2"/>
      <c r="E29" s="48"/>
      <c r="F29" s="48"/>
    </row>
    <row r="30" spans="1:6" ht="21" customHeight="1" x14ac:dyDescent="0.25">
      <c r="A30" s="51" t="s">
        <v>27</v>
      </c>
      <c r="B30" s="51"/>
      <c r="C30" s="1"/>
      <c r="D30" s="2"/>
      <c r="E30" s="48"/>
      <c r="F30" s="48"/>
    </row>
    <row r="31" spans="1:6" x14ac:dyDescent="0.25">
      <c r="A31" s="5" t="s">
        <v>0</v>
      </c>
      <c r="B31" s="5" t="s">
        <v>1</v>
      </c>
      <c r="C31" s="5" t="s">
        <v>2</v>
      </c>
      <c r="D31" s="6" t="s">
        <v>3</v>
      </c>
      <c r="E31" s="6" t="s">
        <v>17</v>
      </c>
      <c r="F31" s="6" t="s">
        <v>16</v>
      </c>
    </row>
    <row r="32" spans="1:6" x14ac:dyDescent="0.25">
      <c r="A32" s="3"/>
      <c r="B32" s="3"/>
      <c r="C32" s="7"/>
      <c r="D32" s="8"/>
      <c r="E32" s="8"/>
      <c r="F32" s="8"/>
    </row>
    <row r="33" spans="1:6" ht="51" x14ac:dyDescent="0.25">
      <c r="A33" s="21" t="s">
        <v>4</v>
      </c>
      <c r="B33" s="24" t="s">
        <v>25</v>
      </c>
      <c r="C33" s="21" t="s">
        <v>5</v>
      </c>
      <c r="D33" s="25">
        <v>12</v>
      </c>
      <c r="E33" s="27"/>
      <c r="F33" s="23">
        <f>E33*D33</f>
        <v>0</v>
      </c>
    </row>
    <row r="34" spans="1:6" x14ac:dyDescent="0.25">
      <c r="A34" s="21"/>
      <c r="B34" s="24"/>
      <c r="C34" s="21"/>
      <c r="D34" s="25"/>
      <c r="E34" s="27"/>
      <c r="F34" s="27"/>
    </row>
    <row r="35" spans="1:6" ht="89.25" x14ac:dyDescent="0.25">
      <c r="A35" s="21" t="s">
        <v>6</v>
      </c>
      <c r="B35" s="24" t="s">
        <v>40</v>
      </c>
      <c r="C35" s="21" t="s">
        <v>7</v>
      </c>
      <c r="D35" s="25">
        <v>1300</v>
      </c>
      <c r="E35" s="27"/>
      <c r="F35" s="23">
        <f>E35*D35</f>
        <v>0</v>
      </c>
    </row>
    <row r="36" spans="1:6" x14ac:dyDescent="0.25">
      <c r="A36" s="21"/>
      <c r="B36" s="24"/>
      <c r="C36" s="21"/>
      <c r="D36" s="25"/>
      <c r="E36" s="27"/>
      <c r="F36" s="23"/>
    </row>
    <row r="37" spans="1:6" ht="63.75" x14ac:dyDescent="0.25">
      <c r="A37" s="21" t="s">
        <v>8</v>
      </c>
      <c r="B37" s="24" t="s">
        <v>23</v>
      </c>
      <c r="C37" s="21" t="s">
        <v>24</v>
      </c>
      <c r="D37" s="25">
        <v>390</v>
      </c>
      <c r="E37" s="27"/>
      <c r="F37" s="23">
        <f>E37*D37</f>
        <v>0</v>
      </c>
    </row>
    <row r="38" spans="1:6" x14ac:dyDescent="0.25">
      <c r="A38" s="21"/>
      <c r="B38" s="24"/>
      <c r="C38" s="21"/>
      <c r="D38" s="25"/>
      <c r="E38" s="27"/>
      <c r="F38" s="23"/>
    </row>
    <row r="39" spans="1:6" ht="63.75" x14ac:dyDescent="0.25">
      <c r="A39" s="21" t="s">
        <v>9</v>
      </c>
      <c r="B39" s="24" t="s">
        <v>22</v>
      </c>
      <c r="C39" s="21" t="s">
        <v>7</v>
      </c>
      <c r="D39" s="25">
        <v>800</v>
      </c>
      <c r="E39" s="27"/>
      <c r="F39" s="23">
        <f>E39*D39</f>
        <v>0</v>
      </c>
    </row>
    <row r="40" spans="1:6" x14ac:dyDescent="0.25">
      <c r="A40" s="21"/>
      <c r="B40" s="24"/>
      <c r="C40" s="21"/>
      <c r="D40" s="25"/>
      <c r="E40" s="27"/>
      <c r="F40" s="23"/>
    </row>
    <row r="41" spans="1:6" ht="63.75" x14ac:dyDescent="0.25">
      <c r="A41" s="21" t="s">
        <v>10</v>
      </c>
      <c r="B41" s="24" t="s">
        <v>11</v>
      </c>
      <c r="C41" s="21" t="s">
        <v>5</v>
      </c>
      <c r="D41" s="25">
        <v>600</v>
      </c>
      <c r="E41" s="27"/>
      <c r="F41" s="23">
        <f>E41*D41</f>
        <v>0</v>
      </c>
    </row>
    <row r="42" spans="1:6" x14ac:dyDescent="0.25">
      <c r="A42" s="9"/>
      <c r="B42" s="10"/>
      <c r="C42" s="11"/>
      <c r="D42" s="12"/>
      <c r="E42" s="18"/>
      <c r="F42" s="12"/>
    </row>
    <row r="43" spans="1:6" ht="15.75" x14ac:dyDescent="0.25">
      <c r="A43" s="15"/>
      <c r="B43" s="16"/>
      <c r="C43" s="49" t="s">
        <v>12</v>
      </c>
      <c r="D43" s="49"/>
      <c r="E43" s="2"/>
      <c r="F43" s="26">
        <f>SUM(F33:F41)</f>
        <v>0</v>
      </c>
    </row>
    <row r="46" spans="1:6" ht="15.75" x14ac:dyDescent="0.25">
      <c r="A46" s="15"/>
      <c r="B46" s="16"/>
      <c r="C46" s="17"/>
      <c r="D46" s="17"/>
      <c r="E46" s="19"/>
      <c r="F46" s="28"/>
    </row>
    <row r="48" spans="1:6" x14ac:dyDescent="0.25">
      <c r="A48" s="29"/>
      <c r="B48" s="30"/>
      <c r="C48" s="47" t="s">
        <v>18</v>
      </c>
      <c r="D48" s="47"/>
      <c r="E48" s="47"/>
      <c r="F48" s="36">
        <f>SUM(F22+F43)</f>
        <v>0</v>
      </c>
    </row>
    <row r="49" spans="1:6" x14ac:dyDescent="0.25">
      <c r="A49" s="31"/>
      <c r="B49" s="32"/>
      <c r="C49" s="32"/>
      <c r="D49" s="33"/>
      <c r="E49" s="34" t="s">
        <v>19</v>
      </c>
      <c r="F49" s="37">
        <f>F48*0.25</f>
        <v>0</v>
      </c>
    </row>
    <row r="50" spans="1:6" x14ac:dyDescent="0.25">
      <c r="A50" s="31"/>
      <c r="B50" s="32"/>
      <c r="C50" s="40" t="s">
        <v>20</v>
      </c>
      <c r="D50" s="40"/>
      <c r="E50" s="40"/>
      <c r="F50" s="37">
        <f>SUM(F48:F49)</f>
        <v>0</v>
      </c>
    </row>
    <row r="51" spans="1:6" x14ac:dyDescent="0.25">
      <c r="A51" s="31"/>
      <c r="B51" s="32"/>
      <c r="C51" s="32"/>
      <c r="D51" s="33"/>
      <c r="E51" s="34"/>
      <c r="F51" s="35"/>
    </row>
    <row r="52" spans="1:6" x14ac:dyDescent="0.25">
      <c r="A52" s="31"/>
      <c r="B52" s="41"/>
      <c r="C52" s="41"/>
      <c r="D52" s="41"/>
      <c r="E52" s="41"/>
      <c r="F52" s="41"/>
    </row>
    <row r="53" spans="1:6" x14ac:dyDescent="0.25">
      <c r="A53" s="31"/>
      <c r="B53" s="41"/>
      <c r="C53" s="41"/>
      <c r="D53" s="41"/>
      <c r="E53" s="41"/>
      <c r="F53" s="41"/>
    </row>
    <row r="54" spans="1:6" ht="30.75" customHeight="1" x14ac:dyDescent="0.25">
      <c r="A54" s="42" t="s">
        <v>21</v>
      </c>
      <c r="B54" s="42"/>
      <c r="C54" s="42"/>
      <c r="D54" s="42"/>
      <c r="E54" s="42"/>
      <c r="F54" s="42"/>
    </row>
  </sheetData>
  <mergeCells count="16">
    <mergeCell ref="C50:E50"/>
    <mergeCell ref="B52:F53"/>
    <mergeCell ref="A54:F54"/>
    <mergeCell ref="B2:F2"/>
    <mergeCell ref="B3:F3"/>
    <mergeCell ref="A5:F5"/>
    <mergeCell ref="A28:F28"/>
    <mergeCell ref="C48:E48"/>
    <mergeCell ref="E30:F30"/>
    <mergeCell ref="C43:D43"/>
    <mergeCell ref="E6:F6"/>
    <mergeCell ref="E7:F7"/>
    <mergeCell ref="C22:D22"/>
    <mergeCell ref="E29:F29"/>
    <mergeCell ref="A6:B6"/>
    <mergeCell ref="A30:B3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Ivica Perković</dc:creator>
  <cp:lastModifiedBy>Ivica Perković</cp:lastModifiedBy>
  <cp:lastPrinted>2025-01-24T09:04:10Z</cp:lastPrinted>
  <dcterms:created xsi:type="dcterms:W3CDTF">2024-01-17T06:50:48Z</dcterms:created>
  <dcterms:modified xsi:type="dcterms:W3CDTF">2025-01-24T10:58:40Z</dcterms:modified>
</cp:coreProperties>
</file>